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Leggenda" sheetId="1" r:id="rId1"/>
  </sheets>
  <definedNames>
    <definedName name="_xlnm.Print_Area" localSheetId="0">'Leggenda'!$A$1:$K$193</definedName>
    <definedName name="_xlnm.Print_Titles" localSheetId="0">'Leggenda'!$1:$1</definedName>
  </definedNames>
  <calcPr fullCalcOnLoad="1"/>
</workbook>
</file>

<file path=xl/sharedStrings.xml><?xml version="1.0" encoding="utf-8"?>
<sst xmlns="http://schemas.openxmlformats.org/spreadsheetml/2006/main" count="187" uniqueCount="168">
  <si>
    <r>
      <t xml:space="preserve">Sutura sintetica assorbibile in acido glicolico e lattico intrecciata e rivestita, punta tagl., curv. 1/2, mm. 37, usp. 0             </t>
    </r>
    <r>
      <rPr>
        <b/>
        <sz val="10"/>
        <rFont val="Arial"/>
        <family val="2"/>
      </rPr>
      <t xml:space="preserve"> ( H0101010202-)</t>
    </r>
  </si>
  <si>
    <r>
      <t>Sutura sintetica assorbibile in acido glicolico e lattico intrecciata e rivestita, ago doppio,punta spatola, curv. 1/4, mm. 8, usp. 5/0</t>
    </r>
    <r>
      <rPr>
        <b/>
        <sz val="10"/>
        <rFont val="Arial"/>
        <family val="2"/>
      </rPr>
      <t xml:space="preserve">       ( """ )  </t>
    </r>
    <r>
      <rPr>
        <sz val="10"/>
        <rFont val="Arial"/>
        <family val="2"/>
      </rPr>
      <t xml:space="preserve">       </t>
    </r>
  </si>
  <si>
    <r>
      <t xml:space="preserve">Sutura sintetica assorbibile in acido glicolico e lattico intrecciata e rivestita, ago doppio,punta spatola, curv. 1/4, mm. 7, usp. 6/0      </t>
    </r>
    <r>
      <rPr>
        <b/>
        <sz val="10"/>
        <rFont val="Arial"/>
        <family val="2"/>
      </rPr>
      <t xml:space="preserve"> ( """ )  </t>
    </r>
    <r>
      <rPr>
        <sz val="10"/>
        <rFont val="Arial"/>
        <family val="2"/>
      </rPr>
      <t xml:space="preserve">       </t>
    </r>
  </si>
  <si>
    <r>
      <t>Sutura sintetica assorbibile in acido glicolico e lattico intrecciata e rivestita, ago doppio,punta spatola, curv. 3/8, mm. 6,5, usp. 8/0</t>
    </r>
    <r>
      <rPr>
        <b/>
        <sz val="10"/>
        <rFont val="Arial"/>
        <family val="2"/>
      </rPr>
      <t xml:space="preserve">     ( """)</t>
    </r>
  </si>
  <si>
    <r>
      <t>Sutura sintetica assorbibile in acido glicolico e lattico intrecciata e rivestita, ago doppio,punta spatola, curv. 3/8, mm. 6,5, usp. 7/0</t>
    </r>
    <r>
      <rPr>
        <b/>
        <sz val="10"/>
        <rFont val="Arial"/>
        <family val="2"/>
      </rPr>
      <t xml:space="preserve">     (""")  </t>
    </r>
    <r>
      <rPr>
        <sz val="10"/>
        <rFont val="Arial"/>
        <family val="2"/>
      </rPr>
      <t xml:space="preserve">        </t>
    </r>
  </si>
  <si>
    <r>
      <t xml:space="preserve">Sutura sintetica assorbibile in acido glicolico e lattico intrecciata e rivestita- bobina- usp 2/0                                          </t>
    </r>
    <r>
      <rPr>
        <b/>
        <sz val="10"/>
        <rFont val="Arial"/>
        <family val="2"/>
      </rPr>
      <t xml:space="preserve">  ( H0101010202-) </t>
    </r>
    <r>
      <rPr>
        <sz val="10"/>
        <rFont val="Arial"/>
        <family val="2"/>
      </rPr>
      <t xml:space="preserve">                                      </t>
    </r>
  </si>
  <si>
    <r>
      <t xml:space="preserve">Sutura sintetica assorbibile in acido glicolico e lattico intrecciata e rivestita- bobina- usp 3/0                                           </t>
    </r>
    <r>
      <rPr>
        <b/>
        <sz val="10"/>
        <rFont val="Arial"/>
        <family val="2"/>
      </rPr>
      <t xml:space="preserve"> ( H0101010202-)  </t>
    </r>
    <r>
      <rPr>
        <sz val="10"/>
        <rFont val="Arial"/>
        <family val="2"/>
      </rPr>
      <t xml:space="preserve">                              </t>
    </r>
  </si>
  <si>
    <r>
      <t xml:space="preserve">Sutura sintetica assorbibile in acido glicolico e lattico intrecciata e rivestita- bobina- usp 1                                              </t>
    </r>
    <r>
      <rPr>
        <b/>
        <sz val="10"/>
        <rFont val="Arial"/>
        <family val="2"/>
      </rPr>
      <t xml:space="preserve"> ( H0101010202-) </t>
    </r>
    <r>
      <rPr>
        <sz val="10"/>
        <rFont val="Arial"/>
        <family val="2"/>
      </rPr>
      <t xml:space="preserve">                           </t>
    </r>
  </si>
  <si>
    <r>
      <t xml:space="preserve">Sutura sintetica assorbibile in acido glicolico e lattico intrecciata e rivestita- bobina- usp 0                                              </t>
    </r>
    <r>
      <rPr>
        <b/>
        <sz val="10"/>
        <rFont val="Arial"/>
        <family val="2"/>
      </rPr>
      <t xml:space="preserve"> ( H0101010202-)  </t>
    </r>
    <r>
      <rPr>
        <sz val="10"/>
        <rFont val="Arial"/>
        <family val="2"/>
      </rPr>
      <t xml:space="preserve">                             </t>
    </r>
  </si>
  <si>
    <r>
      <t xml:space="preserve">Sutura sintetica assorbibile in acido glicolico e lattico intrecciata e rivestita- bobina- usp 2                                            </t>
    </r>
    <r>
      <rPr>
        <b/>
        <sz val="10"/>
        <rFont val="Arial"/>
        <family val="2"/>
      </rPr>
      <t xml:space="preserve">   ( H0101010202-)  </t>
    </r>
    <r>
      <rPr>
        <sz val="10"/>
        <rFont val="Arial"/>
        <family val="2"/>
      </rPr>
      <t xml:space="preserve">                              </t>
    </r>
  </si>
  <si>
    <r>
      <t>Sutura sintetica assorbibile monofilamento a lungo assorbimento   180 gg. Circa, ago punta cil., curv. 1/2,mm. 17, usp 5/0    (</t>
    </r>
    <r>
      <rPr>
        <b/>
        <sz val="10"/>
        <rFont val="Arial"/>
        <family val="2"/>
      </rPr>
      <t>H01010101-)</t>
    </r>
  </si>
  <si>
    <r>
      <t xml:space="preserve">Sutura sintetica assorbibile monofilamento a lungo assorbimento   180 gg. Circa, ago punta cil., curv. 1/2,mm. 20, usp 4/0   ( </t>
    </r>
    <r>
      <rPr>
        <b/>
        <sz val="10"/>
        <rFont val="Arial"/>
        <family val="2"/>
      </rPr>
      <t xml:space="preserve">  """           )</t>
    </r>
  </si>
  <si>
    <r>
      <t xml:space="preserve">Sutura sintetica assorbibile monofilamento a lungo assorbimento   180 gg. Circa, ago punta cil., curv.1/2, mm. 20  usp 3/0   </t>
    </r>
    <r>
      <rPr>
        <b/>
        <sz val="10"/>
        <rFont val="Arial"/>
        <family val="2"/>
      </rPr>
      <t>(   """           )</t>
    </r>
  </si>
  <si>
    <r>
      <t xml:space="preserve">Sutura sintetica assorbibile monofilamento a lungo assorbimento   180 gg. Circa, ago punta cil., curv.1/2, mm. 25  usp 2/0   </t>
    </r>
    <r>
      <rPr>
        <b/>
        <sz val="10"/>
        <rFont val="Arial"/>
        <family val="2"/>
      </rPr>
      <t>(   """           )</t>
    </r>
  </si>
  <si>
    <r>
      <t xml:space="preserve">Sutura sintetica assorbibile monofilamento a medio assorbimento   90 gg. Circa, punta cil., curv. 1/2, mm.18, usp.4/0       </t>
    </r>
    <r>
      <rPr>
        <b/>
        <sz val="10"/>
        <rFont val="Arial"/>
        <family val="2"/>
      </rPr>
      <t xml:space="preserve">   (   """           )</t>
    </r>
  </si>
  <si>
    <r>
      <t xml:space="preserve">Sutura sintetica assorbibile monofilamento a medio assorbimento   90 gg. Circa, punta cil., curv. 1/2, mm.22, usp.3/0   </t>
    </r>
    <r>
      <rPr>
        <b/>
        <sz val="10"/>
        <rFont val="Arial"/>
        <family val="2"/>
      </rPr>
      <t xml:space="preserve">       (   """           )</t>
    </r>
  </si>
  <si>
    <r>
      <t xml:space="preserve">Sutura sintetica assorbibile monofilamento a medio assorbimento   90 gg. Circa, punta cil., curv. 1/2, mm.26, usp.2/0    </t>
    </r>
    <r>
      <rPr>
        <b/>
        <sz val="10"/>
        <rFont val="Arial"/>
        <family val="2"/>
      </rPr>
      <t xml:space="preserve">      (   """           )</t>
    </r>
  </si>
  <si>
    <r>
      <t xml:space="preserve">Sutura sintetica assorbibile monofilamento a medio assorbimento   90 gg. Circa, punta cil., curv. 1/2, mm.40, usp. 0   </t>
    </r>
    <r>
      <rPr>
        <b/>
        <sz val="10"/>
        <rFont val="Arial"/>
        <family val="2"/>
      </rPr>
      <t xml:space="preserve">         (   """           )</t>
    </r>
  </si>
  <si>
    <r>
      <t xml:space="preserve">Sutura sintetica assorbibile in acido poliglicolico intrecciata  a rapido assorbimento, punta cil., curv. 1/2, mm. 36, usp. 2/0   </t>
    </r>
    <r>
      <rPr>
        <b/>
        <sz val="10"/>
        <rFont val="Arial"/>
        <family val="2"/>
      </rPr>
      <t>(H0101010201-)</t>
    </r>
  </si>
  <si>
    <r>
      <t xml:space="preserve">Sutura sintetica assorbibile in acido poliglicolico intrecciata  a rapido assorbimento, punta cil., curv. 1/2, mm. 40, usp. 0     </t>
    </r>
    <r>
      <rPr>
        <b/>
        <sz val="10"/>
        <rFont val="Arial"/>
        <family val="2"/>
      </rPr>
      <t xml:space="preserve"> (  """              )</t>
    </r>
  </si>
  <si>
    <r>
      <t xml:space="preserve">Sutura sintetica assorbibile in acido poliglicolico intrecciata  a rapido assorbimento, punta cil., curv. 1/2, mm. 40, usp. 1    </t>
    </r>
    <r>
      <rPr>
        <b/>
        <sz val="10"/>
        <rFont val="Arial"/>
        <family val="2"/>
      </rPr>
      <t xml:space="preserve">  (  """              )</t>
    </r>
  </si>
  <si>
    <r>
      <t xml:space="preserve">Sutura sintetica assorbibile in acido poliglicolico intrecciata  a rapido assorbimento, punta tagl., curv. 3/8, mm. 13, usp. 5/0   </t>
    </r>
    <r>
      <rPr>
        <b/>
        <sz val="10"/>
        <rFont val="Arial"/>
        <family val="2"/>
      </rPr>
      <t>(  """            )</t>
    </r>
  </si>
  <si>
    <r>
      <t xml:space="preserve">Sutura sintetica assorbibile in acido poliglicolico intrecciata  a rapido assorbimento, punta tagl., curv. 3/8, mm. 19, usp. 4/0   </t>
    </r>
    <r>
      <rPr>
        <b/>
        <sz val="10"/>
        <rFont val="Arial"/>
        <family val="2"/>
      </rPr>
      <t>(  """            )</t>
    </r>
  </si>
  <si>
    <r>
      <t xml:space="preserve">Sutura sintetica assorbibile in acido poliglicolico intrecciata  a rapido assorbimento, punta tagl., curv. 3/8, mm. 24, usp. 3/0   </t>
    </r>
    <r>
      <rPr>
        <b/>
        <sz val="10"/>
        <rFont val="Arial"/>
        <family val="2"/>
      </rPr>
      <t xml:space="preserve">(  """            )  </t>
    </r>
    <r>
      <rPr>
        <sz val="10"/>
        <rFont val="Arial"/>
        <family val="2"/>
      </rPr>
      <t xml:space="preserve">                  </t>
    </r>
  </si>
  <si>
    <r>
      <t xml:space="preserve">Sutura sintetica assorbibile in acido poliglicolico intrecciata  a rapido assorbimento, punta tagl., curv. 3/8, mm. 24, usp. 2/0   </t>
    </r>
    <r>
      <rPr>
        <b/>
        <sz val="10"/>
        <rFont val="Arial"/>
        <family val="2"/>
      </rPr>
      <t xml:space="preserve">(  """            )  </t>
    </r>
    <r>
      <rPr>
        <sz val="10"/>
        <rFont val="Arial"/>
        <family val="2"/>
      </rPr>
      <t xml:space="preserve">                  </t>
    </r>
  </si>
  <si>
    <r>
      <t xml:space="preserve">Sutura sintetica assorbibile in acido poliglicolico intrecciata e riv., punta cil., curv. 1/2, mm. 17, usp 5/0                             </t>
    </r>
    <r>
      <rPr>
        <b/>
        <sz val="10"/>
        <rFont val="Arial"/>
        <family val="2"/>
      </rPr>
      <t xml:space="preserve">    (  """           )</t>
    </r>
  </si>
  <si>
    <r>
      <t xml:space="preserve">Sutura sintetica assorbibile in acido poliglicolico intrecciata e riv.,punta cil., curv. 1/2, mm. 20, usp 4/0                        </t>
    </r>
    <r>
      <rPr>
        <b/>
        <sz val="10"/>
        <rFont val="Arial"/>
        <family val="2"/>
      </rPr>
      <t xml:space="preserve">          (  """           )</t>
    </r>
  </si>
  <si>
    <r>
      <t xml:space="preserve">Sutura sintetica assorbibile in acido poliglicolico intrecciata e riv.,punta cil., curv. 1/2, mm. 20, usp 2/0                                </t>
    </r>
    <r>
      <rPr>
        <b/>
        <sz val="10"/>
        <rFont val="Arial"/>
        <family val="2"/>
      </rPr>
      <t xml:space="preserve">  (  """           )</t>
    </r>
  </si>
  <si>
    <r>
      <t xml:space="preserve">Sutura sintetica assorbibile in acido poliglicolico intrecciata e riv.,punta cil., curv. 1/2, mm. 40, usp 0                                 </t>
    </r>
    <r>
      <rPr>
        <b/>
        <sz val="10"/>
        <rFont val="Arial"/>
        <family val="2"/>
      </rPr>
      <t xml:space="preserve">    (  """           ) </t>
    </r>
  </si>
  <si>
    <r>
      <t xml:space="preserve">Sutura sintetica assorbibile in acido poliglicolico intrecciata e riv.,punta cil., curv. 1/2, mm. 40, usp 1                                  </t>
    </r>
    <r>
      <rPr>
        <b/>
        <sz val="10"/>
        <rFont val="Arial"/>
        <family val="2"/>
      </rPr>
      <t xml:space="preserve">   (  """           ) </t>
    </r>
    <r>
      <rPr>
        <sz val="10"/>
        <rFont val="Arial"/>
        <family val="2"/>
      </rPr>
      <t xml:space="preserve"> </t>
    </r>
  </si>
  <si>
    <r>
      <t xml:space="preserve">Sutura sintetica assorbibile in acido poliglicolico intrecciata e riv.,punta cil., curv. 1/2, mm. 48, usp 2                                  </t>
    </r>
    <r>
      <rPr>
        <b/>
        <sz val="10"/>
        <rFont val="Arial"/>
        <family val="2"/>
      </rPr>
      <t xml:space="preserve">   (  """           ) </t>
    </r>
  </si>
  <si>
    <r>
      <t xml:space="preserve">Sutura sintetica assorbibile in acido poliglicolico intrecciata e riv.,punta cil., curv. 1/2, mm. 26, usp 2/0                                </t>
    </r>
    <r>
      <rPr>
        <b/>
        <sz val="10"/>
        <rFont val="Arial"/>
        <family val="2"/>
      </rPr>
      <t xml:space="preserve">  (  """           )   </t>
    </r>
  </si>
  <si>
    <r>
      <t xml:space="preserve">Sutura sintetica assorbibile in acido poliglicolico intrecciata e rivestita, punta tagl., curv. 3/8, mm. 24, usp. 3/0                      </t>
    </r>
    <r>
      <rPr>
        <b/>
        <sz val="10"/>
        <rFont val="Arial"/>
        <family val="2"/>
      </rPr>
      <t xml:space="preserve">  (  """          )</t>
    </r>
  </si>
  <si>
    <r>
      <t xml:space="preserve">Sutura sintetica assorbibile in acido poliglicolico intrecciata e rivestita, punta tagl., curv. 3/8, mm. 24, usp. 2/0               </t>
    </r>
    <r>
      <rPr>
        <b/>
        <sz val="10"/>
        <rFont val="Arial"/>
        <family val="2"/>
      </rPr>
      <t xml:space="preserve">         (  """          )</t>
    </r>
  </si>
  <si>
    <r>
      <t xml:space="preserve">Sutura sintetica intrecciata rivestita antibatterica ago 1/2 cerchio cil.27 mm rif. Calibro  0  lung.70                                          </t>
    </r>
    <r>
      <rPr>
        <b/>
        <sz val="10"/>
        <rFont val="Arial"/>
        <family val="2"/>
      </rPr>
      <t xml:space="preserve"> ( H010101-)</t>
    </r>
  </si>
  <si>
    <r>
      <t xml:space="preserve">Sutura sintetica intrecciata rivestita antibatterica ago 1/2 cerchio cil.27 mm rif. Calibro  1  lung.70                                        </t>
    </r>
    <r>
      <rPr>
        <b/>
        <sz val="10"/>
        <rFont val="Arial"/>
        <family val="2"/>
      </rPr>
      <t xml:space="preserve">  (   """        )</t>
    </r>
  </si>
  <si>
    <r>
      <t xml:space="preserve">Sutura sintetica intrecciata rivestita antibatterica ago 1/2 cerchio cil.36 mm  Calibro  2/0  lung.70                                         </t>
    </r>
    <r>
      <rPr>
        <b/>
        <sz val="10"/>
        <rFont val="Arial"/>
        <family val="2"/>
      </rPr>
      <t xml:space="preserve">  (   """        )</t>
    </r>
  </si>
  <si>
    <r>
      <t xml:space="preserve">Sutura sintetica intrecciata rivestita antibatterica ago 1/2 cerchio cil.36 mm  Calibro  3/0  lung.70                            </t>
    </r>
    <r>
      <rPr>
        <b/>
        <sz val="10"/>
        <rFont val="Arial"/>
        <family val="2"/>
      </rPr>
      <t xml:space="preserve">               (   """        )</t>
    </r>
  </si>
  <si>
    <r>
      <t xml:space="preserve">Sutura sintetica intrecciata rivestita antibatterica ago 1/2 cerchio cil.40 mm  Calibro  0  lung.90                                           </t>
    </r>
    <r>
      <rPr>
        <b/>
        <sz val="10"/>
        <rFont val="Arial"/>
        <family val="2"/>
      </rPr>
      <t xml:space="preserve">   (   """        )</t>
    </r>
  </si>
  <si>
    <r>
      <t xml:space="preserve">Sutura sintetica intrecciata rivestita antibatterica ago 1/2 cerchio cil.40 mm  Calibro  1  lung.90                                          </t>
    </r>
    <r>
      <rPr>
        <b/>
        <sz val="10"/>
        <rFont val="Arial"/>
        <family val="2"/>
      </rPr>
      <t xml:space="preserve">    (   """        )</t>
    </r>
  </si>
  <si>
    <r>
      <t xml:space="preserve">Sutura sintetica intrecciata rivestita antibatterica ago 1/2 cerchio cil.40 mm  Calibro  2  lung.90                                           </t>
    </r>
    <r>
      <rPr>
        <b/>
        <sz val="10"/>
        <rFont val="Arial"/>
        <family val="2"/>
      </rPr>
      <t xml:space="preserve">   (   """        )</t>
    </r>
  </si>
  <si>
    <r>
      <t xml:space="preserve">Sutura sintetica intrecciata rivestita antibatterica ago 1/2 cerchio cil.48 mm  Calibro  1  lung.90                                 </t>
    </r>
    <r>
      <rPr>
        <b/>
        <sz val="10"/>
        <rFont val="Arial"/>
        <family val="2"/>
      </rPr>
      <t xml:space="preserve">             (   """        )</t>
    </r>
  </si>
  <si>
    <r>
      <t xml:space="preserve">Sutura sintetica intrecciata rivestita antibatterica ago 1/2 cerchio cil.48 mm  Calibro  2  lung.90                                </t>
    </r>
    <r>
      <rPr>
        <b/>
        <sz val="10"/>
        <rFont val="Arial"/>
        <family val="2"/>
      </rPr>
      <t xml:space="preserve">              (   """        )</t>
    </r>
  </si>
  <si>
    <r>
      <t xml:space="preserve">Sutura sintetica intrecciata rivestita antibatterica ago 3/8 tagl.24 mm Calibro 2/0 lung.70                                                    </t>
    </r>
    <r>
      <rPr>
        <b/>
        <sz val="10"/>
        <rFont val="Arial"/>
        <family val="2"/>
      </rPr>
      <t xml:space="preserve">    (   """       )</t>
    </r>
  </si>
  <si>
    <r>
      <t xml:space="preserve">Sutura sintetica intrecciata rivestita antibatterica ago 3/8 tagl.24 mm Calibro 3/0 lung.70                                              </t>
    </r>
    <r>
      <rPr>
        <b/>
        <sz val="10"/>
        <rFont val="Arial"/>
        <family val="2"/>
      </rPr>
      <t xml:space="preserve">          (   """       )</t>
    </r>
  </si>
  <si>
    <r>
      <t xml:space="preserve">Sutura sintetica intrecciata rivestita antibatterica ago 3/8 tagl.24 mm Calibro 4/0 lung.70                                                      </t>
    </r>
    <r>
      <rPr>
        <b/>
        <sz val="10"/>
        <rFont val="Arial"/>
        <family val="2"/>
      </rPr>
      <t xml:space="preserve">  (   """       )</t>
    </r>
  </si>
  <si>
    <r>
      <t xml:space="preserve">Sutura sintetica intrecciata rivestita antibatterica ago 3/8 tagl.30 mm Calibro  0   lung.70                                                      </t>
    </r>
    <r>
      <rPr>
        <b/>
        <sz val="10"/>
        <rFont val="Arial"/>
        <family val="2"/>
      </rPr>
      <t xml:space="preserve">  (   """       )</t>
    </r>
  </si>
  <si>
    <r>
      <t xml:space="preserve">Sutura sintetica intrecciata rivestita antibatterica ago 3/8 tagl.16 mm Calibro  5/0 lung.70                                                   </t>
    </r>
    <r>
      <rPr>
        <b/>
        <sz val="10"/>
        <rFont val="Arial"/>
        <family val="2"/>
      </rPr>
      <t xml:space="preserve">    (   """       )</t>
    </r>
  </si>
  <si>
    <r>
      <t xml:space="preserve">Sutura sint.non assorbilile in poliexafluoropropilene-vdf, ago nero, punta cil., curv. 1/2, mm. 18, usp. 5/0                      </t>
    </r>
    <r>
      <rPr>
        <b/>
        <sz val="10"/>
        <rFont val="Arial"/>
        <family val="2"/>
      </rPr>
      <t xml:space="preserve">            ( H010201-)</t>
    </r>
  </si>
  <si>
    <r>
      <t xml:space="preserve">Sutura sint.non assorbilile in poliexafluoropropilene-vdf, ago nero, punta cil., curv. 1/2, mm. 18, usp. 4/0                           </t>
    </r>
    <r>
      <rPr>
        <b/>
        <sz val="10"/>
        <rFont val="Arial"/>
        <family val="2"/>
      </rPr>
      <t xml:space="preserve">      (   """        )  </t>
    </r>
    <r>
      <rPr>
        <sz val="10"/>
        <rFont val="Arial"/>
        <family val="2"/>
      </rPr>
      <t xml:space="preserve">         </t>
    </r>
  </si>
  <si>
    <r>
      <t xml:space="preserve">Sutura sint.non assorbilile in poliexafluoropropilene-vdf, ago nero, punta cil., curv. 1/2, mm. 26, usp. 3/0                     </t>
    </r>
    <r>
      <rPr>
        <b/>
        <sz val="10"/>
        <rFont val="Arial"/>
        <family val="2"/>
      </rPr>
      <t xml:space="preserve">           (   """         )  </t>
    </r>
    <r>
      <rPr>
        <sz val="10"/>
        <rFont val="Arial"/>
        <family val="2"/>
      </rPr>
      <t xml:space="preserve">          </t>
    </r>
  </si>
  <si>
    <r>
      <t xml:space="preserve">Sutura sint.non assorbilile in poliexafluoropropilene-vdf, ago nero, punta cil., curv. 1/2, mm. 26, usp. 2/0                          </t>
    </r>
    <r>
      <rPr>
        <b/>
        <sz val="10"/>
        <rFont val="Arial"/>
        <family val="2"/>
      </rPr>
      <t xml:space="preserve">      (   """         ) </t>
    </r>
    <r>
      <rPr>
        <sz val="10"/>
        <rFont val="Arial"/>
        <family val="2"/>
      </rPr>
      <t xml:space="preserve">          </t>
    </r>
  </si>
  <si>
    <r>
      <t xml:space="preserve">Sutura sint.non assorbilile in poliexafluoropropilene-vdf, ago nero, punta cil., curv. 1/2, mm. 36, usp. 0                                 </t>
    </r>
    <r>
      <rPr>
        <b/>
        <sz val="10"/>
        <rFont val="Arial"/>
        <family val="2"/>
      </rPr>
      <t xml:space="preserve">  (   """         )   </t>
    </r>
    <r>
      <rPr>
        <sz val="10"/>
        <rFont val="Arial"/>
        <family val="2"/>
      </rPr>
      <t xml:space="preserve">        </t>
    </r>
  </si>
  <si>
    <r>
      <t xml:space="preserve">Sutura sint.non assorbilile in poliexafluoropropilene-vdf, ago doppio, punta cil.,curv. 1/2, mm. 17, usp.5/0                     </t>
    </r>
    <r>
      <rPr>
        <b/>
        <sz val="10"/>
        <rFont val="Arial"/>
        <family val="2"/>
      </rPr>
      <t xml:space="preserve">         (   """          )</t>
    </r>
  </si>
  <si>
    <r>
      <t xml:space="preserve">Sutura sintetica non assorbibile in poliestere intrecciata ,ago doppio, punta smussa.,curv.1/2, mm.64, usp.5mm                </t>
    </r>
    <r>
      <rPr>
        <b/>
        <sz val="10"/>
        <rFont val="Arial"/>
        <family val="2"/>
      </rPr>
      <t xml:space="preserve">   ( H010201-  )</t>
    </r>
  </si>
  <si>
    <r>
      <t xml:space="preserve">Sutura sintetica non assorbibile in poliestere intrecciata ,ago doppio, punta tagliente.,curv.3/8, mm.76, usp.5                     </t>
    </r>
    <r>
      <rPr>
        <b/>
        <sz val="10"/>
        <rFont val="Arial"/>
        <family val="2"/>
      </rPr>
      <t xml:space="preserve">   ( H010201-  )</t>
    </r>
  </si>
  <si>
    <r>
      <t xml:space="preserve">Sutura sint.non assorbibile monofilamento in nylon , punta tagl., curv. 3/8, mm. 12, usp. 6/0                                           </t>
    </r>
    <r>
      <rPr>
        <b/>
        <sz val="10"/>
        <rFont val="Arial"/>
        <family val="2"/>
      </rPr>
      <t xml:space="preserve">    ( H01020101-)</t>
    </r>
  </si>
  <si>
    <r>
      <t xml:space="preserve">Sutura sint.non assorbibile monofilamento in nylon , punta tagl., curv. 3/8, mm. 12, usp. 5/0                                            </t>
    </r>
    <r>
      <rPr>
        <b/>
        <sz val="10"/>
        <rFont val="Arial"/>
        <family val="2"/>
      </rPr>
      <t xml:space="preserve">  (    """           )</t>
    </r>
  </si>
  <si>
    <r>
      <t xml:space="preserve">Sutura sint.non assorbibile monofilamento in nylon , punta tagl., curv. 3/8, mm. 18, usp. 4/0                                          </t>
    </r>
    <r>
      <rPr>
        <b/>
        <sz val="10"/>
        <rFont val="Arial"/>
        <family val="2"/>
      </rPr>
      <t xml:space="preserve">    (    """           )</t>
    </r>
  </si>
  <si>
    <r>
      <t xml:space="preserve">Sutura sint.non assorbibile monofilamento in nylon , punta tagl., curv. 3/8, mm. 24, usp. 3/0                                   </t>
    </r>
    <r>
      <rPr>
        <b/>
        <sz val="10"/>
        <rFont val="Arial"/>
        <family val="2"/>
      </rPr>
      <t xml:space="preserve">           (    """           )</t>
    </r>
  </si>
  <si>
    <r>
      <t xml:space="preserve">Sutura sint.non assorbibile monofilamento in nylon ,ago doppio, punta spatola., curv. 3/8, mm. 6, usp. 10/0                      </t>
    </r>
    <r>
      <rPr>
        <b/>
        <sz val="10"/>
        <rFont val="Arial"/>
        <family val="2"/>
      </rPr>
      <t xml:space="preserve">  (    """           )</t>
    </r>
  </si>
  <si>
    <r>
      <t xml:space="preserve">Sutura sintetica non assorbibile in poliestere intracciata,ago doppio,punta spatola, curv. 1/4, mm.8, usp. 5/0              </t>
    </r>
    <r>
      <rPr>
        <b/>
        <sz val="10"/>
        <rFont val="Arial"/>
        <family val="2"/>
      </rPr>
      <t xml:space="preserve">      ( H0102010102-)</t>
    </r>
  </si>
  <si>
    <r>
      <t xml:space="preserve">Sutura sint.non assorbibile monofilamento in nylon , ago doppio, punta cil., curv. retto, mm. 65, usp. 2/0                         </t>
    </r>
    <r>
      <rPr>
        <b/>
        <sz val="10"/>
        <rFont val="Arial"/>
        <family val="2"/>
      </rPr>
      <t xml:space="preserve">    ( H01020101-)             </t>
    </r>
  </si>
  <si>
    <r>
      <t xml:space="preserve">Sutura sint.non assorbibile monofilamento in poliestere , punta tagl, curv. 3/8, mm. 12, usp. 6/0                          </t>
    </r>
    <r>
      <rPr>
        <b/>
        <sz val="10"/>
        <rFont val="Arial"/>
        <family val="2"/>
      </rPr>
      <t xml:space="preserve">            ( H0102010102-)</t>
    </r>
  </si>
  <si>
    <r>
      <t xml:space="preserve">Sutura sint.non assorbibile monofilamento in poliestere , punta tagl, curv. 3/8, mm. 11, usp. 5/0                        </t>
    </r>
    <r>
      <rPr>
        <b/>
        <sz val="10"/>
        <rFont val="Arial"/>
        <family val="2"/>
      </rPr>
      <t xml:space="preserve">              (   """"             )</t>
    </r>
  </si>
  <si>
    <r>
      <t xml:space="preserve">Sutura sint.non assorbibile monofilamento in poliestere , punta cil., curv. 1/2, mm. 36, usp. 1                                      </t>
    </r>
    <r>
      <rPr>
        <b/>
        <sz val="10"/>
        <rFont val="Arial"/>
        <family val="2"/>
      </rPr>
      <t xml:space="preserve">   (   """"             )</t>
    </r>
  </si>
  <si>
    <r>
      <t xml:space="preserve">Sutura sint.non assorbibile monofilamento in poliestere , punta cil., curv. 1/2, mm. 50, usp. 1                              </t>
    </r>
    <r>
      <rPr>
        <b/>
        <sz val="10"/>
        <rFont val="Arial"/>
        <family val="2"/>
      </rPr>
      <t xml:space="preserve">           (   """"             )</t>
    </r>
  </si>
  <si>
    <r>
      <t xml:space="preserve">Sutura sintetica assorbibile in acido glicolico e lattico intrecciata  a rapido assorbimento, punta cil., curv. 1/2, mm. 40, usp. 1  </t>
    </r>
    <r>
      <rPr>
        <b/>
        <sz val="10"/>
        <rFont val="Arial"/>
        <family val="2"/>
      </rPr>
      <t xml:space="preserve"> (  """          )</t>
    </r>
  </si>
  <si>
    <r>
      <t xml:space="preserve">Sutura sintetica assorbibile in acido glicolico e lattico intrecciata  a rapido assorbimento, punta cil., curv. 1/2, mm. 36, usp. 1 </t>
    </r>
    <r>
      <rPr>
        <b/>
        <sz val="10"/>
        <rFont val="Arial"/>
        <family val="2"/>
      </rPr>
      <t xml:space="preserve">  (  """          ) </t>
    </r>
    <r>
      <rPr>
        <sz val="10"/>
        <rFont val="Arial"/>
        <family val="2"/>
      </rPr>
      <t xml:space="preserve">               </t>
    </r>
  </si>
  <si>
    <r>
      <t xml:space="preserve">Sutura sintetica assorbibile in acido glicolico e lattico intrecciata  a rapido assorbimento, punta cil., curv. 1/2, mm. 36, usp. 0 </t>
    </r>
    <r>
      <rPr>
        <b/>
        <sz val="10"/>
        <rFont val="Arial"/>
        <family val="2"/>
      </rPr>
      <t xml:space="preserve">  (  """          )</t>
    </r>
  </si>
  <si>
    <r>
      <t>Sutura sintetica assorbibile in acido glicolico e lattico intrecciata  a rapido assorbimento, punta cil., curv. 1/2, mm. 36, usp. 2/0</t>
    </r>
    <r>
      <rPr>
        <b/>
        <sz val="10"/>
        <rFont val="Arial"/>
        <family val="2"/>
      </rPr>
      <t xml:space="preserve"> (  """         ) </t>
    </r>
    <r>
      <rPr>
        <sz val="10"/>
        <rFont val="Arial"/>
        <family val="2"/>
      </rPr>
      <t xml:space="preserve">         </t>
    </r>
  </si>
  <si>
    <r>
      <t xml:space="preserve">Sutura sintetica assorbibile in acido glicolico e lattico intrecciata  a rapido assorbimento, punta cil., curv. 1/2, mm. 26, usp. 2/0 </t>
    </r>
    <r>
      <rPr>
        <b/>
        <sz val="10"/>
        <rFont val="Arial"/>
        <family val="2"/>
      </rPr>
      <t>(  """        )</t>
    </r>
  </si>
  <si>
    <r>
      <t>Sutura sintetica assorbibile in acido glicolico e lattico intrecciata  a rapido assorbimento, punta cil., curv. 1/2, mm. 26, usp. 3/0</t>
    </r>
    <r>
      <rPr>
        <b/>
        <sz val="10"/>
        <rFont val="Arial"/>
        <family val="2"/>
      </rPr>
      <t>(H010101020</t>
    </r>
  </si>
  <si>
    <r>
      <t xml:space="preserve">Sutura sint.non assorbibile in PTFE, ago doppio, punta cil., curv. 3/8, mm. 13, usp. 7/0                                            </t>
    </r>
    <r>
      <rPr>
        <b/>
        <sz val="10"/>
        <rFont val="Arial"/>
        <family val="2"/>
      </rPr>
      <t xml:space="preserve">     (   """"             )</t>
    </r>
  </si>
  <si>
    <r>
      <t xml:space="preserve">Sutura sint.non assorbibile in PTFE, ago doppio, punta cil., curv. 3/8, mm. 21, usp. 3/0                                           </t>
    </r>
    <r>
      <rPr>
        <b/>
        <sz val="10"/>
        <rFont val="Arial"/>
        <family val="2"/>
      </rPr>
      <t xml:space="preserve">      (   """"             )</t>
    </r>
  </si>
  <si>
    <r>
      <t xml:space="preserve">Sutura sint.non assorbibile in PTFE, ago doppio, punta cil., curv. 1/2, mm. 16, usp. 4/0                                         </t>
    </r>
    <r>
      <rPr>
        <b/>
        <sz val="10"/>
        <rFont val="Arial"/>
        <family val="2"/>
      </rPr>
      <t xml:space="preserve">        (   """"             )  </t>
    </r>
    <r>
      <rPr>
        <sz val="10"/>
        <rFont val="Arial"/>
        <family val="2"/>
      </rPr>
      <t xml:space="preserve">         </t>
    </r>
  </si>
  <si>
    <r>
      <t xml:space="preserve">Sutura sint.non assorbibile in PTFE, ago doppio, punta cil., curv. 1/2, mm. 25, usp. 2/0                                             </t>
    </r>
    <r>
      <rPr>
        <b/>
        <sz val="10"/>
        <rFont val="Arial"/>
        <family val="2"/>
      </rPr>
      <t xml:space="preserve">    (   """"             )</t>
    </r>
  </si>
  <si>
    <r>
      <t xml:space="preserve">Sutura sint.non assorbibile in PTFE, ago doppio, punta cil., curv. 3/8, mm. 13, usp. 6/0                                          </t>
    </r>
    <r>
      <rPr>
        <b/>
        <sz val="10"/>
        <rFont val="Arial"/>
        <family val="2"/>
      </rPr>
      <t xml:space="preserve">       ( H0102010105-)      </t>
    </r>
    <r>
      <rPr>
        <sz val="10"/>
        <rFont val="Arial"/>
        <family val="2"/>
      </rPr>
      <t xml:space="preserve">         </t>
    </r>
  </si>
  <si>
    <t xml:space="preserve"> </t>
  </si>
  <si>
    <t xml:space="preserve">Patch in PTFE con agenti antimicrobici per la riparazione di ernie e laparoceli, mis. 10x15 cm.                                                       </t>
  </si>
  <si>
    <t xml:space="preserve">Patch in PTFE con agenti antimicrobici per la riparazione di ernie e laparoceli, mis. 15x19 cm. Ovale                                                 </t>
  </si>
  <si>
    <t xml:space="preserve">Patch in PTFE con agenti antimicrobici per la riparazione di ernie e laparoceli, mis. 18x24 cm.                                                       </t>
  </si>
  <si>
    <t xml:space="preserve">Rete per  ernioplastica sec. Trabucco,tipo rigido,con foro per funicolo-plug piatto con foro                                                          </t>
  </si>
  <si>
    <t xml:space="preserve">Rete per  ernioplastica sec. Trabucco ,tipo semirigido, con foro per funicolo plug piatto con foro                                                    </t>
  </si>
  <si>
    <t xml:space="preserve">Rete per ernioplastica sec. Trabucco, doppie                                                                                                          </t>
  </si>
  <si>
    <t>Rete in poliestere multifilamento a struttura bidimensionale con taglio,apertura per funicolo e sistema pieghevole per inserimento nel trocar per chirurgia laparoscopica.</t>
  </si>
  <si>
    <t>Rete in poliestere multifilamento a struttura bidimensionale con sistema pieghevole per inserimento nel trocar per chirurgia laparoscopica.</t>
  </si>
  <si>
    <t>Rete in poliestere multifilamento a struttura tridimensionale con film antiaderenziale.</t>
  </si>
  <si>
    <t xml:space="preserve">Rete per la riparazione di ernie incisionali in polipropilene e sintetico assorbibile mis. 6x11                                                      </t>
  </si>
  <si>
    <t xml:space="preserve">Rete per la riparazione di ernie incisionali in polipropilene e sintetico assorbibile mis. 10x15                                                     </t>
  </si>
  <si>
    <t xml:space="preserve">Rete per la riparazione di ernie incisionali in polipropilene e sintetico assorbibile mis. 30x30                                                     </t>
  </si>
  <si>
    <t xml:space="preserve">Reti in polipropilene con patch soprafasciale connettore di stabilità e patch sottofasciale, mis. 4,5x7,5x1,2                                        </t>
  </si>
  <si>
    <t xml:space="preserve">Reti in polipropilene con patch soprafasciale connettore di stabilità e patch sottofasciale, mis. 4,5x10x1,2                                         </t>
  </si>
  <si>
    <t>Reti in polipropilene con plug incorporato conformabile attraverso un filo di sututra non assorbibile , mis. 12x4x3 diam.</t>
  </si>
  <si>
    <t xml:space="preserve">Reti in polipropilene con plug incorporato conformabile attraverso un filo di sututra non assorbibile , mis. 13x5x3 diam.                            </t>
  </si>
  <si>
    <t>Rete chirurgica per laparoceli procedura open composta da uno strato di polipropilene ed uno in e PTFE  Mis.15.9x26 cm.</t>
  </si>
  <si>
    <t>Rete chirurgica per laparoceli procedura open composta da uno strato di polipropilene ed uno in e PTFE  Mis.10.8x15,9 cm.</t>
  </si>
  <si>
    <t>Rete chirurgica per laparoceli procedura open composta da uno strato di polipropilene ed uno in e PTFE  Mis.21,0x26,1 cm.</t>
  </si>
  <si>
    <t>Rete chirurgica per laparoceli procedura open composta da uno strato di polipropilene ed uno in e PTFE  Mis.26,1x33,7 cm.</t>
  </si>
  <si>
    <t>Rete chirurgica in polipropilene ed e PTFE per ernie parastomali  Mis. 12,5x15,5 cm.</t>
  </si>
  <si>
    <t>Rete chirurgica in polipropilene ed e PTFE per ernie parastomali  Mis. 15,5x20,5 cm.</t>
  </si>
  <si>
    <t>Sistema per il fissaggio di protesi erniarie con ancorette riassorbibili in polilattide da 5 e 12 punti con stelo da:</t>
  </si>
  <si>
    <t>18 cm. per chirurgia open</t>
  </si>
  <si>
    <t>38 cm. per videolaparo</t>
  </si>
  <si>
    <r>
      <t xml:space="preserve">Seta montata su ago, punta cil., curv.1/2, mm. 13, Usp. 5/0                                                                                </t>
    </r>
    <r>
      <rPr>
        <b/>
        <sz val="10"/>
        <rFont val="Arial"/>
        <family val="2"/>
      </rPr>
      <t xml:space="preserve">        ( H010202020301)</t>
    </r>
  </si>
  <si>
    <r>
      <t xml:space="preserve">Seta montata su ago, punta cil., curv.1/2, mm. 20, Usp. 3/0                                                                                   </t>
    </r>
    <r>
      <rPr>
        <b/>
        <sz val="10"/>
        <rFont val="Arial"/>
        <family val="2"/>
      </rPr>
      <t xml:space="preserve">     (     """               )</t>
    </r>
  </si>
  <si>
    <r>
      <t xml:space="preserve">Seta montata su ago, punta cil., curv.1/2, mm. 20, Usp. 2/0                            </t>
    </r>
    <r>
      <rPr>
        <b/>
        <sz val="10"/>
        <rFont val="Arial"/>
        <family val="2"/>
      </rPr>
      <t xml:space="preserve">                                                            (     """               )   </t>
    </r>
    <r>
      <rPr>
        <sz val="10"/>
        <rFont val="Arial"/>
        <family val="2"/>
      </rPr>
      <t xml:space="preserve">                                      </t>
    </r>
  </si>
  <si>
    <r>
      <t xml:space="preserve">Seta montata su ago, punta cil., curv.1/2, mm. 26, Usp. 4/0                             </t>
    </r>
    <r>
      <rPr>
        <b/>
        <sz val="10"/>
        <rFont val="Arial"/>
        <family val="2"/>
      </rPr>
      <t xml:space="preserve">                                                           (     """               )  </t>
    </r>
  </si>
  <si>
    <r>
      <t xml:space="preserve">Seta montata su ago, punta cil., curv.1/2, mm. 26, Usp. 2/0                                                                                    </t>
    </r>
    <r>
      <rPr>
        <b/>
        <sz val="10"/>
        <rFont val="Arial"/>
        <family val="2"/>
      </rPr>
      <t xml:space="preserve">    (     """               )    </t>
    </r>
    <r>
      <rPr>
        <sz val="10"/>
        <rFont val="Arial"/>
        <family val="2"/>
      </rPr>
      <t xml:space="preserve">                                     </t>
    </r>
  </si>
  <si>
    <r>
      <t xml:space="preserve">Seta montata su ago, punta cil., curv.1/2, mm. 26, Usp. 0                                                                                       </t>
    </r>
    <r>
      <rPr>
        <b/>
        <sz val="10"/>
        <rFont val="Arial"/>
        <family val="2"/>
      </rPr>
      <t xml:space="preserve">    (    """                )</t>
    </r>
  </si>
  <si>
    <r>
      <t xml:space="preserve">Seta montata su ago, punta cil., curv.1/2, mm. 26, Usp. 1                                                                                       </t>
    </r>
    <r>
      <rPr>
        <b/>
        <sz val="10"/>
        <rFont val="Arial"/>
        <family val="2"/>
      </rPr>
      <t xml:space="preserve">    (    """                )</t>
    </r>
  </si>
  <si>
    <r>
      <t xml:space="preserve">Seta montata su ago, punta cil., curv.1/2, mm. 37, Usp. 0                                                                                        </t>
    </r>
    <r>
      <rPr>
        <b/>
        <sz val="10"/>
        <rFont val="Arial"/>
        <family val="2"/>
      </rPr>
      <t xml:space="preserve">   (    """                )      </t>
    </r>
    <r>
      <rPr>
        <sz val="10"/>
        <rFont val="Arial"/>
        <family val="2"/>
      </rPr>
      <t xml:space="preserve">                                            </t>
    </r>
  </si>
  <si>
    <r>
      <t xml:space="preserve">Seta nera non capillare montata su ago, punta tagl., curv. 3/8  mm. 12  Usp 6/0                                                          </t>
    </r>
    <r>
      <rPr>
        <b/>
        <sz val="10"/>
        <rFont val="Arial"/>
        <family val="2"/>
      </rPr>
      <t xml:space="preserve">  (   """                 )</t>
    </r>
  </si>
  <si>
    <r>
      <t xml:space="preserve">Seta nera non capillare montata su ago, punta tagl., curv. 3/8, mm. 16, Usp.5/0       </t>
    </r>
    <r>
      <rPr>
        <b/>
        <sz val="10"/>
        <rFont val="Arial"/>
        <family val="2"/>
      </rPr>
      <t xml:space="preserve">                                                     (   """                 )        </t>
    </r>
    <r>
      <rPr>
        <sz val="10"/>
        <rFont val="Arial"/>
        <family val="2"/>
      </rPr>
      <t xml:space="preserve">                                                   </t>
    </r>
  </si>
  <si>
    <r>
      <t xml:space="preserve">Seta nera non capillare montata su ago, punta tagl., curv. 3/8, mm. 16, Usp.4/0     </t>
    </r>
    <r>
      <rPr>
        <b/>
        <sz val="10"/>
        <rFont val="Arial"/>
        <family val="2"/>
      </rPr>
      <t xml:space="preserve">                                                       (   """                 )  </t>
    </r>
    <r>
      <rPr>
        <sz val="10"/>
        <rFont val="Arial"/>
        <family val="2"/>
      </rPr>
      <t xml:space="preserve">                                                          </t>
    </r>
  </si>
  <si>
    <r>
      <t xml:space="preserve">Seta nera non capillare montata su ago, punta tagl., curv. 3/8, mm. 16, Usp.3/0                                                        </t>
    </r>
    <r>
      <rPr>
        <b/>
        <sz val="10"/>
        <rFont val="Arial"/>
        <family val="2"/>
      </rPr>
      <t xml:space="preserve">    (   """                 ) 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</si>
  <si>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19, Usp.4/0                                                          </t>
    </r>
    <r>
      <rPr>
        <b/>
        <sz val="10"/>
        <rFont val="Arial"/>
        <family val="2"/>
      </rPr>
      <t xml:space="preserve">  (   """                 ) 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</si>
  <si>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19, Usp.3/0                                                          </t>
    </r>
    <r>
      <rPr>
        <b/>
        <sz val="10"/>
        <rFont val="Arial"/>
        <family val="2"/>
      </rPr>
      <t xml:space="preserve">  (   """                 )  </t>
    </r>
    <r>
      <rPr>
        <sz val="10"/>
        <rFont val="Arial"/>
        <family val="2"/>
      </rPr>
      <t xml:space="preserve">                                                          </t>
    </r>
  </si>
  <si>
    <r>
      <t xml:space="preserve">Seta nera non capillare montata su ago, punta tagl., curv. 3/8, mm. 24, Usp.2/0       </t>
    </r>
    <r>
      <rPr>
        <b/>
        <sz val="10"/>
        <rFont val="Arial"/>
        <family val="2"/>
      </rPr>
      <t xml:space="preserve">                                                     (   """                 )     </t>
    </r>
    <r>
      <rPr>
        <sz val="10"/>
        <rFont val="Arial"/>
        <family val="2"/>
      </rPr>
      <t xml:space="preserve">                                                        </t>
    </r>
  </si>
  <si>
    <r>
      <t xml:space="preserve">Seta nera non capillare montata su ago, punta tagl., curv. 3/8, mm. 30, Usp.2/0       </t>
    </r>
    <r>
      <rPr>
        <b/>
        <sz val="10"/>
        <rFont val="Arial"/>
        <family val="2"/>
      </rPr>
      <t xml:space="preserve">                                                     (   """                 )   </t>
    </r>
    <r>
      <rPr>
        <sz val="10"/>
        <rFont val="Arial"/>
        <family val="2"/>
      </rPr>
      <t xml:space="preserve">                                                        </t>
    </r>
  </si>
  <si>
    <r>
      <t xml:space="preserve">Seta nera non capillare montata su ago, punta tagl., curv. 3/8, mm. 30, Usp.0                                                            </t>
    </r>
    <r>
      <rPr>
        <b/>
        <sz val="10"/>
        <rFont val="Arial"/>
        <family val="2"/>
      </rPr>
      <t xml:space="preserve">   (   """                 )             </t>
    </r>
    <r>
      <rPr>
        <sz val="10"/>
        <rFont val="Arial"/>
        <family val="2"/>
      </rPr>
      <t xml:space="preserve">                                               </t>
    </r>
  </si>
  <si>
    <r>
      <t xml:space="preserve">Seta nera non capillare montata su ago, punta tagl., curv. 3/8, mm. 30, Usp.1                                                             </t>
    </r>
    <r>
      <rPr>
        <b/>
        <sz val="10"/>
        <rFont val="Arial"/>
        <family val="2"/>
      </rPr>
      <t xml:space="preserve">  (   """                 )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</si>
  <si>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38, Usp.0                                                             </t>
    </r>
    <r>
      <rPr>
        <b/>
        <sz val="10"/>
        <rFont val="Arial"/>
        <family val="2"/>
      </rPr>
      <t xml:space="preserve">  (   """                 )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</si>
  <si>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38, Usp.1                                                            </t>
    </r>
    <r>
      <rPr>
        <b/>
        <sz val="10"/>
        <rFont val="Arial"/>
        <family val="2"/>
      </rPr>
      <t xml:space="preserve">   (   """                 )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</si>
  <si>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Seta nera non capillare montata su ago, punta tagl., curv. 3/8, mm. 38, Usp.2         </t>
    </r>
    <r>
      <rPr>
        <b/>
        <sz val="10"/>
        <rFont val="Arial"/>
        <family val="2"/>
      </rPr>
      <t xml:space="preserve">                                                      (   """                 )     </t>
    </r>
    <r>
      <rPr>
        <sz val="10"/>
        <rFont val="Arial"/>
        <family val="2"/>
      </rPr>
      <t xml:space="preserve">                                                       </t>
    </r>
  </si>
  <si>
    <r>
      <t xml:space="preserve">Seta nera non capillare libera , Usp. 3/0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( H010202020302)  </t>
    </r>
    <r>
      <rPr>
        <sz val="10"/>
        <rFont val="Arial"/>
        <family val="2"/>
      </rPr>
      <t xml:space="preserve">                                    </t>
    </r>
  </si>
  <si>
    <r>
      <t xml:space="preserve">Seta nera non capillare libera , Usp. 2/0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(   """                  )  </t>
    </r>
    <r>
      <rPr>
        <sz val="10"/>
        <rFont val="Arial"/>
        <family val="2"/>
      </rPr>
      <t xml:space="preserve">                                      </t>
    </r>
  </si>
  <si>
    <r>
      <t xml:space="preserve">Seta nera non capillare libera , Usp. 0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(   """                  )  </t>
    </r>
    <r>
      <rPr>
        <sz val="10"/>
        <rFont val="Arial"/>
        <family val="2"/>
      </rPr>
      <t xml:space="preserve">                                     </t>
    </r>
  </si>
  <si>
    <r>
      <t xml:space="preserve">Seta nera non capillare libera , Usp. 1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(   """                  )        </t>
    </r>
    <r>
      <rPr>
        <sz val="10"/>
        <rFont val="Arial"/>
        <family val="2"/>
      </rPr>
      <t xml:space="preserve">                               </t>
    </r>
  </si>
  <si>
    <r>
      <t xml:space="preserve">Seta nera non capillare montata su ago doppio spatolato curv. 3/8, mm.12 USP 6/0                                                      </t>
    </r>
    <r>
      <rPr>
        <b/>
        <sz val="10"/>
        <rFont val="Arial"/>
        <family val="2"/>
      </rPr>
      <t xml:space="preserve"> ( H010202020301)  </t>
    </r>
    <r>
      <rPr>
        <sz val="10"/>
        <rFont val="Arial"/>
        <family val="2"/>
      </rPr>
      <t xml:space="preserve">                                                                   </t>
    </r>
  </si>
  <si>
    <r>
      <t xml:space="preserve">Seta vergine blu, ago doppio, punta a spatola, curv. 3/8, mm. 6 , Usp. 8/0                                                                     </t>
    </r>
    <r>
      <rPr>
        <b/>
        <sz val="10"/>
        <rFont val="Arial"/>
        <family val="2"/>
      </rPr>
      <t xml:space="preserve"> ( H0102020203-  )    </t>
    </r>
    <r>
      <rPr>
        <sz val="10"/>
        <rFont val="Arial"/>
        <family val="2"/>
      </rPr>
      <t xml:space="preserve">                                                   </t>
    </r>
  </si>
  <si>
    <r>
      <t xml:space="preserve">Seta nera non capillare montata su ago doppio, punta tagl,curv. 3/8, mm.7,5-Usp 7/0 </t>
    </r>
    <r>
      <rPr>
        <b/>
        <sz val="10"/>
        <rFont val="Arial"/>
        <family val="2"/>
      </rPr>
      <t xml:space="preserve">                                                    ( H010202020301)</t>
    </r>
  </si>
  <si>
    <r>
      <t xml:space="preserve">Sutura sintetica assorbibile in acido glicolico e lattico intr.e riv., ago punta cil,curv.1/2,mm.26 usp 2/0                             </t>
    </r>
    <r>
      <rPr>
        <b/>
        <sz val="10"/>
        <rFont val="Arial"/>
        <family val="2"/>
      </rPr>
      <t xml:space="preserve">   ( H0101010202-)</t>
    </r>
  </si>
  <si>
    <r>
      <t xml:space="preserve">Sutura sint.assorbibile in acido glicolico e lattico intr.e riv., ago punta cil, curv. 1/2,  mm. 26,  usp 3/0                               </t>
    </r>
    <r>
      <rPr>
        <b/>
        <sz val="10"/>
        <rFont val="Arial"/>
        <family val="2"/>
      </rPr>
      <t xml:space="preserve"> ( H0101010202-)</t>
    </r>
  </si>
  <si>
    <r>
      <t xml:space="preserve">Sutura sint.assorbibile in acido glicolico e lattico intr.e riv., ago punta cil, curv. 1/2, mm. 26, usp  4/0                                 </t>
    </r>
    <r>
      <rPr>
        <b/>
        <sz val="10"/>
        <rFont val="Arial"/>
        <family val="2"/>
      </rPr>
      <t>( H0101010202-)</t>
    </r>
  </si>
  <si>
    <r>
      <t xml:space="preserve">Sutura sint.assorbibile in acido glicolico e lattico intr.e riv.,ago punta cil, curv. 1/2, mm. 26, usp  0                                   </t>
    </r>
    <r>
      <rPr>
        <b/>
        <sz val="10"/>
        <rFont val="Arial"/>
        <family val="2"/>
      </rPr>
      <t xml:space="preserve">  ( H0101010202-)</t>
    </r>
  </si>
  <si>
    <r>
      <t xml:space="preserve">Sutura sint.assorbibile in acido glicolico e lattico intr.e riv.,ago punta cil, curv. 1/2, mm. 26, usp  1                                   </t>
    </r>
    <r>
      <rPr>
        <b/>
        <sz val="10"/>
        <rFont val="Arial"/>
        <family val="2"/>
      </rPr>
      <t xml:space="preserve">  ( H0101010202-)</t>
    </r>
  </si>
  <si>
    <r>
      <t xml:space="preserve">Sutura sint.assorbibile in acido glicolico e lattico intr.e riv.,ago rinf.,punta cil,curv.1/2,mm.36, Usp. 0    </t>
    </r>
    <r>
      <rPr>
        <b/>
        <sz val="10"/>
        <rFont val="Arial"/>
        <family val="2"/>
      </rPr>
      <t xml:space="preserve">                              ( H0101010202-)</t>
    </r>
  </si>
  <si>
    <r>
      <t xml:space="preserve">Sutura sint.assorbibile in acido glicolico e lattico intr.riv.,ago rinf.,punta cil.,curv.1/2, mm. 36, Usp. 1                                 </t>
    </r>
    <r>
      <rPr>
        <b/>
        <sz val="10"/>
        <rFont val="Arial"/>
        <family val="2"/>
      </rPr>
      <t xml:space="preserve"> ( H0101010202-) </t>
    </r>
  </si>
  <si>
    <r>
      <t xml:space="preserve">Sutura sint.assorbibile in acido glicolico e lattico intr.riv.,ago rinf.,punta cil.,curv.1/2, mm.40, Usp. 2                                  </t>
    </r>
    <r>
      <rPr>
        <b/>
        <sz val="10"/>
        <rFont val="Arial"/>
        <family val="2"/>
      </rPr>
      <t xml:space="preserve"> ( H0101010202-)</t>
    </r>
  </si>
  <si>
    <r>
      <t xml:space="preserve">Sutura sint.assorbibile in acido glicolico e lattico intr.e riv.,ago rinf.,punta cil.,curv.1/2,mm. 48, Usp. 1                               </t>
    </r>
    <r>
      <rPr>
        <b/>
        <sz val="10"/>
        <rFont val="Arial"/>
        <family val="2"/>
      </rPr>
      <t xml:space="preserve"> ( H0101010202-)</t>
    </r>
  </si>
  <si>
    <r>
      <t xml:space="preserve">Sutura sint.assorbibile in acido glicolico e lattico intr.e riv.,ago rinf.,punta cil.,curv.1/2, mm.48, Usp. 2   </t>
    </r>
    <r>
      <rPr>
        <b/>
        <sz val="10"/>
        <rFont val="Arial"/>
        <family val="2"/>
      </rPr>
      <t xml:space="preserve">                             ( H0101010202-)</t>
    </r>
  </si>
  <si>
    <r>
      <t xml:space="preserve">Sutura sintetica assorbibile in acido glicolico e lattico intrecciata e rivestita, punta endoloop, Usp 0                                 </t>
    </r>
    <r>
      <rPr>
        <b/>
        <sz val="10"/>
        <rFont val="Arial"/>
        <family val="2"/>
      </rPr>
      <t xml:space="preserve">  ( H0101010202-)</t>
    </r>
  </si>
  <si>
    <r>
      <t xml:space="preserve">Sutura sintetica assorbibile in acido glicolico e lattico intrecciata e rivestita, punta tagl., curv. 3/8, mm. 16, usp. 4/0           </t>
    </r>
    <r>
      <rPr>
        <b/>
        <sz val="10"/>
        <rFont val="Arial"/>
        <family val="2"/>
      </rPr>
      <t>( H0101010202-)</t>
    </r>
  </si>
  <si>
    <r>
      <t xml:space="preserve">Sutura sintetica assorbibile in acido glicolico e lattico intrecciata e rivestita, punta tagl., curv. 1/2, mm. 37, usp. 1             </t>
    </r>
    <r>
      <rPr>
        <b/>
        <sz val="10"/>
        <rFont val="Arial"/>
        <family val="2"/>
      </rPr>
      <t xml:space="preserve"> ( H0101010202-)</t>
    </r>
  </si>
  <si>
    <t>P900204</t>
  </si>
  <si>
    <t>P900205</t>
  </si>
  <si>
    <t>P900399</t>
  </si>
  <si>
    <t>P900202</t>
  </si>
  <si>
    <r>
      <t xml:space="preserve">Rete in polipropilene monofilamento per ernia sec. Rutkov  Mis. 3.3x3.9 cm.                                                     </t>
    </r>
    <r>
      <rPr>
        <b/>
        <sz val="10"/>
        <rFont val="Arial"/>
        <family val="2"/>
      </rPr>
      <t xml:space="preserve">               </t>
    </r>
  </si>
  <si>
    <r>
      <t xml:space="preserve">Rete in polipropilene monofilamento per ernia sec. Rutkov  Mis. 4.1x4.8  "                                                                 </t>
    </r>
    <r>
      <rPr>
        <b/>
        <sz val="10"/>
        <rFont val="Arial"/>
        <family val="2"/>
      </rPr>
      <t xml:space="preserve">     </t>
    </r>
  </si>
  <si>
    <r>
      <t xml:space="preserve">Rete in polipropilene monofilamento per ernia sec. Rutkov  Mis.  4.1x5.1 "                                                             </t>
    </r>
    <r>
      <rPr>
        <b/>
        <sz val="10"/>
        <rFont val="Arial"/>
        <family val="2"/>
      </rPr>
      <t xml:space="preserve">          </t>
    </r>
  </si>
  <si>
    <t>H020303</t>
  </si>
  <si>
    <t>P900301</t>
  </si>
  <si>
    <t>P9002 -</t>
  </si>
  <si>
    <t>Codice prodotto offerto</t>
  </si>
  <si>
    <t>Aliq.     IVA</t>
  </si>
  <si>
    <t>N° pezzi per conf.</t>
  </si>
  <si>
    <t>codice</t>
  </si>
  <si>
    <t>n° prog. Lotto</t>
  </si>
  <si>
    <t>totale</t>
  </si>
  <si>
    <t>Importo         Complessivo annuo                     a base d'asta</t>
  </si>
  <si>
    <t>Prezzo complessivo annuo offerto IVA esclusa</t>
  </si>
  <si>
    <t>QUANTITA'  PRESUNTA ANNUA</t>
  </si>
  <si>
    <t>SUTURE   E   RETI CHIRURGICHE   (Prodotti richiesti)</t>
  </si>
  <si>
    <t xml:space="preserve">                                                             (Reti chirurgiche)</t>
  </si>
  <si>
    <t>Prezzo unitario offerto   IVA esclusa</t>
  </si>
  <si>
    <t>Prezzo complessivo annuo offerto per l'intero lotto                     IVA esclusa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</si>
</sst>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[&gt;0]#,##0\ ;[&lt;0]\-#,##0\ ;&quot; - &quot;"/>
    <numFmt numFmtId="172" formatCode="[&gt;0]&quot; L. &quot;#,##0\ ;[&lt;0]&quot;-L. &quot;#,##0\ ;&quot; L. - &quot;"/>
    <numFmt numFmtId="173" formatCode="&quot;€&quot;\ #,##0.00"/>
    <numFmt numFmtId="174" formatCode="_-[$€-410]\ * #,##0.00_-;\-[$€-410]\ * #,##0.00_-;_-[$€-410]\ * &quot;-&quot;??_-;_-@_-"/>
    <numFmt numFmtId="175" formatCode="#,##0_ ;\-#,##0\ 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double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7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0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10" fontId="0" fillId="0" borderId="4" xfId="0" applyNumberFormat="1" applyBorder="1" applyAlignment="1">
      <alignment/>
    </xf>
    <xf numFmtId="10" fontId="0" fillId="0" borderId="0" xfId="0" applyNumberFormat="1" applyAlignment="1">
      <alignment/>
    </xf>
    <xf numFmtId="174" fontId="0" fillId="0" borderId="0" xfId="0" applyNumberFormat="1" applyAlignment="1">
      <alignment horizontal="center" vertical="center"/>
    </xf>
    <xf numFmtId="174" fontId="0" fillId="0" borderId="1" xfId="0" applyNumberForma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7" xfId="0" applyBorder="1" applyAlignment="1">
      <alignment/>
    </xf>
    <xf numFmtId="10" fontId="0" fillId="0" borderId="7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174" fontId="0" fillId="0" borderId="8" xfId="0" applyNumberFormat="1" applyBorder="1" applyAlignment="1">
      <alignment vertical="center"/>
    </xf>
    <xf numFmtId="0" fontId="0" fillId="0" borderId="9" xfId="0" applyBorder="1" applyAlignment="1">
      <alignment/>
    </xf>
    <xf numFmtId="10" fontId="0" fillId="0" borderId="9" xfId="0" applyNumberFormat="1" applyBorder="1" applyAlignment="1">
      <alignment/>
    </xf>
    <xf numFmtId="0" fontId="0" fillId="0" borderId="7" xfId="0" applyFont="1" applyBorder="1" applyAlignment="1">
      <alignment horizontal="right" vertical="top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74" fontId="0" fillId="0" borderId="0" xfId="0" applyNumberFormat="1" applyBorder="1" applyAlignment="1">
      <alignment vertical="center"/>
    </xf>
    <xf numFmtId="174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0" fontId="0" fillId="0" borderId="8" xfId="0" applyBorder="1" applyAlignment="1">
      <alignment/>
    </xf>
    <xf numFmtId="10" fontId="0" fillId="0" borderId="8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3" xfId="0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0" fontId="3" fillId="0" borderId="7" xfId="0" applyFont="1" applyBorder="1" applyAlignment="1">
      <alignment horizontal="left" vertical="top" wrapText="1"/>
    </xf>
    <xf numFmtId="174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4" fontId="4" fillId="0" borderId="16" xfId="0" applyNumberFormat="1" applyFont="1" applyBorder="1" applyAlignment="1">
      <alignment horizontal="center" vertical="center" wrapText="1"/>
    </xf>
    <xf numFmtId="175" fontId="4" fillId="0" borderId="16" xfId="0" applyNumberFormat="1" applyFont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/>
    </xf>
    <xf numFmtId="10" fontId="0" fillId="0" borderId="19" xfId="0" applyNumberFormat="1" applyBorder="1" applyAlignment="1">
      <alignment/>
    </xf>
    <xf numFmtId="0" fontId="0" fillId="0" borderId="20" xfId="0" applyBorder="1" applyAlignment="1">
      <alignment vertical="top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/>
    </xf>
    <xf numFmtId="10" fontId="0" fillId="0" borderId="21" xfId="0" applyNumberForma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17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top"/>
    </xf>
    <xf numFmtId="10" fontId="0" fillId="0" borderId="15" xfId="0" applyNumberFormat="1" applyBorder="1" applyAlignment="1">
      <alignment vertical="top"/>
    </xf>
    <xf numFmtId="0" fontId="0" fillId="0" borderId="12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right" vertical="top"/>
    </xf>
    <xf numFmtId="17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right" vertical="top"/>
    </xf>
    <xf numFmtId="0" fontId="0" fillId="0" borderId="24" xfId="0" applyBorder="1" applyAlignment="1">
      <alignment/>
    </xf>
    <xf numFmtId="10" fontId="0" fillId="0" borderId="24" xfId="0" applyNumberFormat="1" applyBorder="1" applyAlignment="1">
      <alignment/>
    </xf>
    <xf numFmtId="0" fontId="0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right" vertical="top"/>
    </xf>
    <xf numFmtId="0" fontId="0" fillId="0" borderId="25" xfId="0" applyBorder="1" applyAlignment="1">
      <alignment/>
    </xf>
    <xf numFmtId="10" fontId="0" fillId="0" borderId="25" xfId="0" applyNumberFormat="1" applyBorder="1" applyAlignment="1">
      <alignment/>
    </xf>
    <xf numFmtId="0" fontId="0" fillId="0" borderId="26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right" vertical="top"/>
    </xf>
    <xf numFmtId="0" fontId="0" fillId="0" borderId="26" xfId="0" applyBorder="1" applyAlignment="1">
      <alignment/>
    </xf>
    <xf numFmtId="10" fontId="0" fillId="0" borderId="26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24" xfId="0" applyFont="1" applyFill="1" applyBorder="1" applyAlignment="1">
      <alignment horizontal="right" vertical="top"/>
    </xf>
    <xf numFmtId="0" fontId="0" fillId="0" borderId="25" xfId="0" applyFont="1" applyFill="1" applyBorder="1" applyAlignment="1">
      <alignment horizontal="right" vertical="top"/>
    </xf>
    <xf numFmtId="0" fontId="0" fillId="0" borderId="26" xfId="0" applyFont="1" applyFill="1" applyBorder="1" applyAlignment="1">
      <alignment horizontal="right" vertical="top"/>
    </xf>
    <xf numFmtId="0" fontId="0" fillId="0" borderId="27" xfId="0" applyBorder="1" applyAlignment="1">
      <alignment vertical="top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right"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right" vertical="top"/>
    </xf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top" wrapText="1"/>
    </xf>
    <xf numFmtId="174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10" fontId="0" fillId="0" borderId="3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3" xfId="0" applyBorder="1" applyAlignment="1">
      <alignment/>
    </xf>
    <xf numFmtId="174" fontId="0" fillId="0" borderId="34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4" fontId="0" fillId="0" borderId="24" xfId="0" applyNumberFormat="1" applyBorder="1" applyAlignment="1">
      <alignment horizontal="center" vertical="center"/>
    </xf>
    <xf numFmtId="174" fontId="0" fillId="0" borderId="25" xfId="0" applyNumberFormat="1" applyBorder="1" applyAlignment="1">
      <alignment horizontal="center" vertical="center"/>
    </xf>
    <xf numFmtId="174" fontId="0" fillId="0" borderId="26" xfId="0" applyNumberForma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4" fontId="0" fillId="0" borderId="39" xfId="0" applyNumberFormat="1" applyBorder="1" applyAlignment="1">
      <alignment horizontal="center" vertical="center"/>
    </xf>
    <xf numFmtId="174" fontId="0" fillId="0" borderId="36" xfId="0" applyNumberFormat="1" applyBorder="1" applyAlignment="1">
      <alignment horizontal="center" vertical="center"/>
    </xf>
    <xf numFmtId="174" fontId="0" fillId="0" borderId="40" xfId="0" applyNumberFormat="1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174" fontId="0" fillId="0" borderId="35" xfId="0" applyNumberFormat="1" applyBorder="1" applyAlignment="1">
      <alignment horizontal="center" vertical="center"/>
    </xf>
    <xf numFmtId="174" fontId="0" fillId="0" borderId="3" xfId="0" applyNumberForma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174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1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3.5" customHeight="1"/>
  <cols>
    <col min="2" max="2" width="9.140625" style="23" customWidth="1"/>
    <col min="3" max="3" width="116.28125" style="7" customWidth="1"/>
    <col min="4" max="4" width="11.8515625" style="8" customWidth="1"/>
    <col min="5" max="5" width="14.57421875" style="19" customWidth="1"/>
    <col min="8" max="9" width="14.00390625" style="0" customWidth="1"/>
    <col min="10" max="10" width="8.28125" style="18" customWidth="1"/>
    <col min="11" max="11" width="7.57421875" style="0" customWidth="1"/>
  </cols>
  <sheetData>
    <row r="1" spans="1:11" s="22" customFormat="1" ht="67.5" customHeight="1" thickBot="1" thickTop="1">
      <c r="A1" s="62" t="s">
        <v>158</v>
      </c>
      <c r="B1" s="63" t="s">
        <v>159</v>
      </c>
      <c r="C1" s="128" t="s">
        <v>164</v>
      </c>
      <c r="D1" s="64" t="s">
        <v>163</v>
      </c>
      <c r="E1" s="65" t="s">
        <v>161</v>
      </c>
      <c r="F1" s="66" t="s">
        <v>155</v>
      </c>
      <c r="G1" s="66" t="s">
        <v>166</v>
      </c>
      <c r="H1" s="66" t="s">
        <v>162</v>
      </c>
      <c r="I1" s="66" t="s">
        <v>167</v>
      </c>
      <c r="J1" s="67" t="s">
        <v>156</v>
      </c>
      <c r="K1" s="66" t="s">
        <v>157</v>
      </c>
    </row>
    <row r="2" spans="1:11" s="1" customFormat="1" ht="13.5" customHeight="1">
      <c r="A2" s="70"/>
      <c r="B2" s="154">
        <v>1</v>
      </c>
      <c r="C2" s="71" t="s">
        <v>104</v>
      </c>
      <c r="D2" s="72">
        <v>72</v>
      </c>
      <c r="E2" s="156">
        <v>4053.6</v>
      </c>
      <c r="F2" s="73"/>
      <c r="G2" s="73"/>
      <c r="H2" s="73"/>
      <c r="I2" s="141"/>
      <c r="J2" s="74"/>
      <c r="K2" s="73"/>
    </row>
    <row r="3" spans="1:11" s="1" customFormat="1" ht="13.5" customHeight="1">
      <c r="A3" s="21"/>
      <c r="B3" s="144"/>
      <c r="C3" s="2" t="s">
        <v>105</v>
      </c>
      <c r="D3" s="3">
        <v>72</v>
      </c>
      <c r="E3" s="157"/>
      <c r="F3" s="14"/>
      <c r="G3" s="14"/>
      <c r="H3" s="14"/>
      <c r="I3" s="135"/>
      <c r="J3" s="15"/>
      <c r="K3" s="14"/>
    </row>
    <row r="4" spans="1:11" s="1" customFormat="1" ht="13.5" customHeight="1">
      <c r="A4" s="21"/>
      <c r="B4" s="144"/>
      <c r="C4" s="2" t="s">
        <v>106</v>
      </c>
      <c r="D4" s="3">
        <v>360</v>
      </c>
      <c r="E4" s="157"/>
      <c r="F4" s="14"/>
      <c r="G4" s="14"/>
      <c r="H4" s="14"/>
      <c r="I4" s="135"/>
      <c r="J4" s="15"/>
      <c r="K4" s="14"/>
    </row>
    <row r="5" spans="1:11" s="1" customFormat="1" ht="13.5" customHeight="1">
      <c r="A5" s="21"/>
      <c r="B5" s="144"/>
      <c r="C5" s="2" t="s">
        <v>107</v>
      </c>
      <c r="D5" s="3">
        <v>72</v>
      </c>
      <c r="E5" s="157"/>
      <c r="F5" s="14"/>
      <c r="G5" s="14"/>
      <c r="H5" s="14"/>
      <c r="I5" s="135"/>
      <c r="J5" s="15"/>
      <c r="K5" s="14"/>
    </row>
    <row r="6" spans="1:11" s="1" customFormat="1" ht="13.5" customHeight="1">
      <c r="A6" s="21"/>
      <c r="B6" s="144"/>
      <c r="C6" s="2" t="s">
        <v>108</v>
      </c>
      <c r="D6" s="3">
        <v>360</v>
      </c>
      <c r="E6" s="157"/>
      <c r="F6" s="14"/>
      <c r="G6" s="14"/>
      <c r="H6" s="14"/>
      <c r="I6" s="135"/>
      <c r="J6" s="15"/>
      <c r="K6" s="14"/>
    </row>
    <row r="7" spans="1:11" s="1" customFormat="1" ht="13.5" customHeight="1">
      <c r="A7" s="21"/>
      <c r="B7" s="144"/>
      <c r="C7" s="2" t="s">
        <v>109</v>
      </c>
      <c r="D7" s="3">
        <v>72</v>
      </c>
      <c r="E7" s="157"/>
      <c r="F7" s="14"/>
      <c r="G7" s="14"/>
      <c r="H7" s="14"/>
      <c r="I7" s="135"/>
      <c r="J7" s="15"/>
      <c r="K7" s="14"/>
    </row>
    <row r="8" spans="1:11" s="1" customFormat="1" ht="13.5" customHeight="1">
      <c r="A8" s="21"/>
      <c r="B8" s="144"/>
      <c r="C8" s="2" t="s">
        <v>110</v>
      </c>
      <c r="D8" s="3">
        <v>72</v>
      </c>
      <c r="E8" s="157"/>
      <c r="F8" s="14"/>
      <c r="G8" s="14"/>
      <c r="H8" s="14"/>
      <c r="I8" s="135"/>
      <c r="J8" s="15"/>
      <c r="K8" s="14"/>
    </row>
    <row r="9" spans="1:11" s="1" customFormat="1" ht="13.5" customHeight="1" thickBot="1">
      <c r="A9" s="75"/>
      <c r="B9" s="155"/>
      <c r="C9" s="76" t="s">
        <v>111</v>
      </c>
      <c r="D9" s="77">
        <v>360</v>
      </c>
      <c r="E9" s="158"/>
      <c r="F9" s="78"/>
      <c r="G9" s="78"/>
      <c r="H9" s="78"/>
      <c r="I9" s="142"/>
      <c r="J9" s="79"/>
      <c r="K9" s="78"/>
    </row>
    <row r="10" spans="2:11" s="30" customFormat="1" ht="13.5" customHeight="1" thickBot="1">
      <c r="B10" s="46"/>
      <c r="C10" s="47"/>
      <c r="D10" s="80"/>
      <c r="E10" s="38"/>
      <c r="F10" s="49"/>
      <c r="G10" s="49"/>
      <c r="H10" s="49"/>
      <c r="I10" s="49"/>
      <c r="J10" s="50"/>
      <c r="K10" s="49"/>
    </row>
    <row r="11" spans="1:11" s="1" customFormat="1" ht="13.5" customHeight="1">
      <c r="A11" s="70"/>
      <c r="B11" s="154">
        <v>2</v>
      </c>
      <c r="C11" s="71" t="s">
        <v>112</v>
      </c>
      <c r="D11" s="72">
        <v>360</v>
      </c>
      <c r="E11" s="156">
        <f>360*5.8+720*3.2+720*3.2+720*3.2+720*3+720*3+720*2.4+720*2.8+720*2.8+720*2.9+720*3+720*3+720*3</f>
        <v>27648</v>
      </c>
      <c r="F11" s="73"/>
      <c r="G11" s="73"/>
      <c r="H11" s="73"/>
      <c r="I11" s="141"/>
      <c r="J11" s="74"/>
      <c r="K11" s="73"/>
    </row>
    <row r="12" spans="1:11" s="1" customFormat="1" ht="13.5" customHeight="1">
      <c r="A12" s="21"/>
      <c r="B12" s="144"/>
      <c r="C12" s="2" t="s">
        <v>113</v>
      </c>
      <c r="D12" s="3">
        <v>720</v>
      </c>
      <c r="E12" s="157"/>
      <c r="F12" s="14"/>
      <c r="G12" s="14"/>
      <c r="H12" s="14"/>
      <c r="I12" s="135"/>
      <c r="J12" s="15"/>
      <c r="K12" s="14"/>
    </row>
    <row r="13" spans="1:11" s="1" customFormat="1" ht="13.5" customHeight="1">
      <c r="A13" s="21"/>
      <c r="B13" s="144"/>
      <c r="C13" s="2" t="s">
        <v>114</v>
      </c>
      <c r="D13" s="3">
        <v>720</v>
      </c>
      <c r="E13" s="157"/>
      <c r="F13" s="14"/>
      <c r="G13" s="14"/>
      <c r="H13" s="14"/>
      <c r="I13" s="135"/>
      <c r="J13" s="15"/>
      <c r="K13" s="14"/>
    </row>
    <row r="14" spans="1:11" s="1" customFormat="1" ht="13.5" customHeight="1">
      <c r="A14" s="21"/>
      <c r="B14" s="144"/>
      <c r="C14" s="2" t="s">
        <v>115</v>
      </c>
      <c r="D14" s="3">
        <v>720</v>
      </c>
      <c r="E14" s="157"/>
      <c r="F14" s="14"/>
      <c r="G14" s="14"/>
      <c r="H14" s="14"/>
      <c r="I14" s="135"/>
      <c r="J14" s="15"/>
      <c r="K14" s="14"/>
    </row>
    <row r="15" spans="1:11" s="1" customFormat="1" ht="13.5" customHeight="1">
      <c r="A15" s="21"/>
      <c r="B15" s="144"/>
      <c r="C15" s="2" t="s">
        <v>116</v>
      </c>
      <c r="D15" s="3">
        <v>720</v>
      </c>
      <c r="E15" s="157"/>
      <c r="F15" s="14"/>
      <c r="G15" s="14"/>
      <c r="H15" s="14"/>
      <c r="I15" s="135"/>
      <c r="J15" s="15"/>
      <c r="K15" s="14"/>
    </row>
    <row r="16" spans="1:11" s="1" customFormat="1" ht="13.5" customHeight="1">
      <c r="A16" s="21"/>
      <c r="B16" s="144"/>
      <c r="C16" s="2" t="s">
        <v>117</v>
      </c>
      <c r="D16" s="3">
        <v>720</v>
      </c>
      <c r="E16" s="157"/>
      <c r="F16" s="14"/>
      <c r="G16" s="14"/>
      <c r="H16" s="14"/>
      <c r="I16" s="135"/>
      <c r="J16" s="15"/>
      <c r="K16" s="14"/>
    </row>
    <row r="17" spans="1:11" s="1" customFormat="1" ht="13.5" customHeight="1">
      <c r="A17" s="21"/>
      <c r="B17" s="144"/>
      <c r="C17" s="2" t="s">
        <v>118</v>
      </c>
      <c r="D17" s="3">
        <v>720</v>
      </c>
      <c r="E17" s="157"/>
      <c r="F17" s="14"/>
      <c r="G17" s="14"/>
      <c r="H17" s="14"/>
      <c r="I17" s="135"/>
      <c r="J17" s="15"/>
      <c r="K17" s="14"/>
    </row>
    <row r="18" spans="1:11" s="1" customFormat="1" ht="13.5" customHeight="1">
      <c r="A18" s="21"/>
      <c r="B18" s="144"/>
      <c r="C18" s="2" t="s">
        <v>119</v>
      </c>
      <c r="D18" s="3">
        <v>720</v>
      </c>
      <c r="E18" s="157"/>
      <c r="F18" s="14"/>
      <c r="G18" s="14"/>
      <c r="H18" s="14"/>
      <c r="I18" s="135"/>
      <c r="J18" s="15"/>
      <c r="K18" s="14"/>
    </row>
    <row r="19" spans="1:11" s="1" customFormat="1" ht="13.5" customHeight="1">
      <c r="A19" s="21"/>
      <c r="B19" s="144"/>
      <c r="C19" s="2" t="s">
        <v>120</v>
      </c>
      <c r="D19" s="3">
        <v>720</v>
      </c>
      <c r="E19" s="157"/>
      <c r="F19" s="14"/>
      <c r="G19" s="14"/>
      <c r="H19" s="14"/>
      <c r="I19" s="135"/>
      <c r="J19" s="15"/>
      <c r="K19" s="14"/>
    </row>
    <row r="20" spans="1:11" s="1" customFormat="1" ht="13.5" customHeight="1">
      <c r="A20" s="21"/>
      <c r="B20" s="144"/>
      <c r="C20" s="2" t="s">
        <v>121</v>
      </c>
      <c r="D20" s="3">
        <v>720</v>
      </c>
      <c r="E20" s="157"/>
      <c r="F20" s="14"/>
      <c r="G20" s="14"/>
      <c r="H20" s="14"/>
      <c r="I20" s="135"/>
      <c r="J20" s="15"/>
      <c r="K20" s="14"/>
    </row>
    <row r="21" spans="1:11" s="1" customFormat="1" ht="13.5" customHeight="1">
      <c r="A21" s="21"/>
      <c r="B21" s="144"/>
      <c r="C21" s="2" t="s">
        <v>122</v>
      </c>
      <c r="D21" s="3">
        <v>720</v>
      </c>
      <c r="E21" s="157"/>
      <c r="F21" s="14"/>
      <c r="G21" s="14"/>
      <c r="H21" s="14"/>
      <c r="I21" s="135"/>
      <c r="J21" s="15"/>
      <c r="K21" s="14"/>
    </row>
    <row r="22" spans="1:11" s="1" customFormat="1" ht="13.5" customHeight="1">
      <c r="A22" s="21"/>
      <c r="B22" s="144"/>
      <c r="C22" s="2" t="s">
        <v>123</v>
      </c>
      <c r="D22" s="3">
        <v>720</v>
      </c>
      <c r="E22" s="157"/>
      <c r="F22" s="14"/>
      <c r="G22" s="14"/>
      <c r="H22" s="14"/>
      <c r="I22" s="135"/>
      <c r="J22" s="15"/>
      <c r="K22" s="14"/>
    </row>
    <row r="23" spans="1:11" s="1" customFormat="1" ht="13.5" customHeight="1" thickBot="1">
      <c r="A23" s="75"/>
      <c r="B23" s="155"/>
      <c r="C23" s="76" t="s">
        <v>124</v>
      </c>
      <c r="D23" s="77">
        <v>720</v>
      </c>
      <c r="E23" s="158"/>
      <c r="F23" s="78"/>
      <c r="G23" s="78"/>
      <c r="H23" s="78"/>
      <c r="I23" s="142"/>
      <c r="J23" s="79"/>
      <c r="K23" s="78"/>
    </row>
    <row r="24" spans="2:11" s="30" customFormat="1" ht="13.5" customHeight="1" thickBot="1">
      <c r="B24" s="46"/>
      <c r="C24" s="47"/>
      <c r="D24" s="80"/>
      <c r="E24" s="38"/>
      <c r="F24" s="49"/>
      <c r="G24" s="49"/>
      <c r="H24" s="49"/>
      <c r="I24" s="49"/>
      <c r="J24" s="50"/>
      <c r="K24" s="49"/>
    </row>
    <row r="25" spans="1:11" s="1" customFormat="1" ht="13.5" customHeight="1">
      <c r="A25" s="70"/>
      <c r="B25" s="154">
        <v>3</v>
      </c>
      <c r="C25" s="71" t="s">
        <v>125</v>
      </c>
      <c r="D25" s="72">
        <v>800</v>
      </c>
      <c r="E25" s="156">
        <v>12288</v>
      </c>
      <c r="F25" s="73"/>
      <c r="G25" s="73"/>
      <c r="H25" s="73"/>
      <c r="I25" s="141"/>
      <c r="J25" s="74"/>
      <c r="K25" s="73"/>
    </row>
    <row r="26" spans="1:11" s="1" customFormat="1" ht="13.5" customHeight="1">
      <c r="A26" s="21"/>
      <c r="B26" s="144"/>
      <c r="C26" s="2" t="s">
        <v>126</v>
      </c>
      <c r="D26" s="3">
        <v>800</v>
      </c>
      <c r="E26" s="157"/>
      <c r="F26" s="14"/>
      <c r="G26" s="14"/>
      <c r="H26" s="14"/>
      <c r="I26" s="135"/>
      <c r="J26" s="15"/>
      <c r="K26" s="14"/>
    </row>
    <row r="27" spans="1:11" s="1" customFormat="1" ht="13.5" customHeight="1">
      <c r="A27" s="21"/>
      <c r="B27" s="144"/>
      <c r="C27" s="2" t="s">
        <v>127</v>
      </c>
      <c r="D27" s="3">
        <v>800</v>
      </c>
      <c r="E27" s="157"/>
      <c r="F27" s="14"/>
      <c r="G27" s="14"/>
      <c r="H27" s="14"/>
      <c r="I27" s="135"/>
      <c r="J27" s="15"/>
      <c r="K27" s="14"/>
    </row>
    <row r="28" spans="1:11" s="1" customFormat="1" ht="13.5" customHeight="1" thickBot="1">
      <c r="A28" s="75"/>
      <c r="B28" s="155"/>
      <c r="C28" s="76" t="s">
        <v>128</v>
      </c>
      <c r="D28" s="77">
        <v>288</v>
      </c>
      <c r="E28" s="158"/>
      <c r="F28" s="78"/>
      <c r="G28" s="78"/>
      <c r="H28" s="78"/>
      <c r="I28" s="142"/>
      <c r="J28" s="79"/>
      <c r="K28" s="78"/>
    </row>
    <row r="29" spans="2:11" s="30" customFormat="1" ht="13.5" customHeight="1" thickBot="1">
      <c r="B29" s="46"/>
      <c r="C29" s="47"/>
      <c r="D29" s="80"/>
      <c r="E29" s="38"/>
      <c r="F29" s="49"/>
      <c r="G29" s="49"/>
      <c r="H29" s="49"/>
      <c r="I29" s="49"/>
      <c r="J29" s="50"/>
      <c r="K29" s="49"/>
    </row>
    <row r="30" spans="1:11" s="1" customFormat="1" ht="13.5" customHeight="1">
      <c r="A30" s="70"/>
      <c r="B30" s="154">
        <v>4</v>
      </c>
      <c r="C30" s="71" t="s">
        <v>129</v>
      </c>
      <c r="D30" s="72">
        <v>180</v>
      </c>
      <c r="E30" s="156">
        <v>4050</v>
      </c>
      <c r="F30" s="73"/>
      <c r="G30" s="73"/>
      <c r="H30" s="73"/>
      <c r="I30" s="141"/>
      <c r="J30" s="74"/>
      <c r="K30" s="73"/>
    </row>
    <row r="31" spans="1:11" s="1" customFormat="1" ht="13.5" customHeight="1" thickBot="1">
      <c r="A31" s="75"/>
      <c r="B31" s="155"/>
      <c r="C31" s="76" t="s">
        <v>130</v>
      </c>
      <c r="D31" s="77">
        <v>180</v>
      </c>
      <c r="E31" s="158"/>
      <c r="F31" s="78"/>
      <c r="G31" s="78"/>
      <c r="H31" s="78"/>
      <c r="I31" s="142"/>
      <c r="J31" s="79"/>
      <c r="K31" s="78"/>
    </row>
    <row r="32" spans="1:11" s="30" customFormat="1" ht="13.5" customHeight="1" thickBot="1">
      <c r="A32" s="51"/>
      <c r="B32" s="52"/>
      <c r="C32" s="81"/>
      <c r="D32" s="54"/>
      <c r="E32" s="82"/>
      <c r="F32" s="83"/>
      <c r="G32" s="83"/>
      <c r="H32" s="83"/>
      <c r="I32" s="83"/>
      <c r="J32" s="84"/>
      <c r="K32" s="83"/>
    </row>
    <row r="33" spans="1:11" s="1" customFormat="1" ht="13.5" customHeight="1" thickBot="1">
      <c r="A33" s="21"/>
      <c r="B33" s="23">
        <v>5</v>
      </c>
      <c r="C33" s="2" t="s">
        <v>131</v>
      </c>
      <c r="D33" s="3">
        <v>180</v>
      </c>
      <c r="E33" s="9">
        <v>3708</v>
      </c>
      <c r="F33" s="10"/>
      <c r="G33" s="10"/>
      <c r="H33" s="10"/>
      <c r="I33" s="10"/>
      <c r="J33" s="11"/>
      <c r="K33" s="10"/>
    </row>
    <row r="34" spans="1:11" s="30" customFormat="1" ht="13.5" customHeight="1" thickBot="1">
      <c r="A34" s="40"/>
      <c r="B34" s="41"/>
      <c r="C34" s="42"/>
      <c r="D34" s="85"/>
      <c r="E34" s="32"/>
      <c r="F34" s="44"/>
      <c r="G34" s="44"/>
      <c r="H34" s="44"/>
      <c r="I34" s="44"/>
      <c r="J34" s="45"/>
      <c r="K34" s="44"/>
    </row>
    <row r="35" spans="1:11" s="1" customFormat="1" ht="13.5" customHeight="1">
      <c r="A35" s="70"/>
      <c r="B35" s="148">
        <v>6</v>
      </c>
      <c r="C35" s="94" t="s">
        <v>132</v>
      </c>
      <c r="D35" s="95">
        <v>720</v>
      </c>
      <c r="E35" s="151">
        <f>720*2.39+720*2.43+720*5.1+720*2.58+720*5.6+720*5.7+720*6.3+720*8+720*6.2+720*3.9</f>
        <v>34704</v>
      </c>
      <c r="F35" s="96"/>
      <c r="G35" s="96"/>
      <c r="H35" s="96"/>
      <c r="I35" s="141"/>
      <c r="J35" s="97"/>
      <c r="K35" s="96"/>
    </row>
    <row r="36" spans="1:11" s="1" customFormat="1" ht="13.5" customHeight="1">
      <c r="A36" s="21"/>
      <c r="B36" s="149"/>
      <c r="C36" s="98" t="s">
        <v>133</v>
      </c>
      <c r="D36" s="99">
        <v>720</v>
      </c>
      <c r="E36" s="152"/>
      <c r="F36" s="100"/>
      <c r="G36" s="100"/>
      <c r="H36" s="100"/>
      <c r="I36" s="135"/>
      <c r="J36" s="101"/>
      <c r="K36" s="100"/>
    </row>
    <row r="37" spans="1:11" s="1" customFormat="1" ht="13.5" customHeight="1">
      <c r="A37" s="21"/>
      <c r="B37" s="149"/>
      <c r="C37" s="98" t="s">
        <v>134</v>
      </c>
      <c r="D37" s="99">
        <v>720</v>
      </c>
      <c r="E37" s="152"/>
      <c r="F37" s="100"/>
      <c r="G37" s="100"/>
      <c r="H37" s="100"/>
      <c r="I37" s="135"/>
      <c r="J37" s="101"/>
      <c r="K37" s="100"/>
    </row>
    <row r="38" spans="1:11" s="1" customFormat="1" ht="13.5" customHeight="1">
      <c r="A38" s="21"/>
      <c r="B38" s="149"/>
      <c r="C38" s="98" t="s">
        <v>135</v>
      </c>
      <c r="D38" s="99">
        <v>720</v>
      </c>
      <c r="E38" s="152"/>
      <c r="F38" s="100"/>
      <c r="G38" s="100"/>
      <c r="H38" s="100"/>
      <c r="I38" s="135"/>
      <c r="J38" s="101"/>
      <c r="K38" s="100"/>
    </row>
    <row r="39" spans="1:11" s="1" customFormat="1" ht="13.5" customHeight="1">
      <c r="A39" s="21"/>
      <c r="B39" s="149"/>
      <c r="C39" s="98" t="s">
        <v>136</v>
      </c>
      <c r="D39" s="99">
        <v>720</v>
      </c>
      <c r="E39" s="152"/>
      <c r="F39" s="100"/>
      <c r="G39" s="100"/>
      <c r="H39" s="100"/>
      <c r="I39" s="135"/>
      <c r="J39" s="101"/>
      <c r="K39" s="100"/>
    </row>
    <row r="40" spans="1:11" s="1" customFormat="1" ht="13.5" customHeight="1">
      <c r="A40" s="21"/>
      <c r="B40" s="149"/>
      <c r="C40" s="98" t="s">
        <v>137</v>
      </c>
      <c r="D40" s="99">
        <v>720</v>
      </c>
      <c r="E40" s="152"/>
      <c r="F40" s="100"/>
      <c r="G40" s="100"/>
      <c r="H40" s="100"/>
      <c r="I40" s="135"/>
      <c r="J40" s="101"/>
      <c r="K40" s="100"/>
    </row>
    <row r="41" spans="1:11" s="1" customFormat="1" ht="13.5" customHeight="1">
      <c r="A41" s="21"/>
      <c r="B41" s="149"/>
      <c r="C41" s="98" t="s">
        <v>138</v>
      </c>
      <c r="D41" s="99">
        <v>720</v>
      </c>
      <c r="E41" s="152"/>
      <c r="F41" s="100"/>
      <c r="G41" s="100"/>
      <c r="H41" s="100"/>
      <c r="I41" s="135"/>
      <c r="J41" s="101"/>
      <c r="K41" s="100"/>
    </row>
    <row r="42" spans="1:11" s="1" customFormat="1" ht="13.5" customHeight="1">
      <c r="A42" s="21"/>
      <c r="B42" s="149"/>
      <c r="C42" s="98" t="s">
        <v>139</v>
      </c>
      <c r="D42" s="99">
        <v>720</v>
      </c>
      <c r="E42" s="152"/>
      <c r="F42" s="100"/>
      <c r="G42" s="100"/>
      <c r="H42" s="100"/>
      <c r="I42" s="135"/>
      <c r="J42" s="101"/>
      <c r="K42" s="100"/>
    </row>
    <row r="43" spans="1:11" s="1" customFormat="1" ht="13.5" customHeight="1">
      <c r="A43" s="21"/>
      <c r="B43" s="149"/>
      <c r="C43" s="98" t="s">
        <v>140</v>
      </c>
      <c r="D43" s="99">
        <v>720</v>
      </c>
      <c r="E43" s="152"/>
      <c r="F43" s="100"/>
      <c r="G43" s="100"/>
      <c r="H43" s="100"/>
      <c r="I43" s="135"/>
      <c r="J43" s="101"/>
      <c r="K43" s="100"/>
    </row>
    <row r="44" spans="1:11" s="1" customFormat="1" ht="13.5" customHeight="1" thickBot="1">
      <c r="A44" s="75"/>
      <c r="B44" s="150"/>
      <c r="C44" s="102" t="s">
        <v>141</v>
      </c>
      <c r="D44" s="103">
        <v>720</v>
      </c>
      <c r="E44" s="153"/>
      <c r="F44" s="104"/>
      <c r="G44" s="104"/>
      <c r="H44" s="104"/>
      <c r="I44" s="142"/>
      <c r="J44" s="105"/>
      <c r="K44" s="104"/>
    </row>
    <row r="45" spans="2:11" s="30" customFormat="1" ht="13.5" customHeight="1">
      <c r="B45" s="46"/>
      <c r="C45" s="47"/>
      <c r="D45" s="48"/>
      <c r="E45" s="39"/>
      <c r="F45" s="49"/>
      <c r="G45" s="49"/>
      <c r="H45" s="49"/>
      <c r="I45" s="49"/>
      <c r="J45" s="50"/>
      <c r="K45" s="49"/>
    </row>
    <row r="46" spans="2:11" s="30" customFormat="1" ht="11.25" customHeight="1" thickBot="1">
      <c r="B46" s="46"/>
      <c r="C46" s="47"/>
      <c r="D46" s="48"/>
      <c r="E46" s="39"/>
      <c r="F46" s="49"/>
      <c r="G46" s="49"/>
      <c r="H46" s="49"/>
      <c r="I46" s="49"/>
      <c r="J46" s="50"/>
      <c r="K46" s="49"/>
    </row>
    <row r="47" spans="1:11" s="1" customFormat="1" ht="13.5" customHeight="1" thickBot="1">
      <c r="A47" s="87"/>
      <c r="B47" s="88">
        <v>7</v>
      </c>
      <c r="C47" s="89" t="s">
        <v>142</v>
      </c>
      <c r="D47" s="90">
        <v>36</v>
      </c>
      <c r="E47" s="91">
        <v>1402.2</v>
      </c>
      <c r="F47" s="92"/>
      <c r="G47" s="92"/>
      <c r="H47" s="92"/>
      <c r="I47" s="92"/>
      <c r="J47" s="93"/>
      <c r="K47" s="92"/>
    </row>
    <row r="48" spans="2:11" s="30" customFormat="1" ht="13.5" customHeight="1">
      <c r="B48" s="46"/>
      <c r="C48" s="47"/>
      <c r="D48" s="48"/>
      <c r="E48" s="39"/>
      <c r="F48" s="49"/>
      <c r="G48" s="49"/>
      <c r="H48" s="49"/>
      <c r="I48" s="49"/>
      <c r="J48" s="50"/>
      <c r="K48" s="49"/>
    </row>
    <row r="49" spans="2:11" s="30" customFormat="1" ht="7.5" customHeight="1" thickBot="1">
      <c r="B49" s="46"/>
      <c r="C49" s="47"/>
      <c r="D49" s="48"/>
      <c r="E49" s="39"/>
      <c r="F49" s="49"/>
      <c r="G49" s="49"/>
      <c r="H49" s="49"/>
      <c r="I49" s="49"/>
      <c r="J49" s="50"/>
      <c r="K49" s="49"/>
    </row>
    <row r="50" spans="1:11" s="1" customFormat="1" ht="13.5" customHeight="1">
      <c r="A50" s="70"/>
      <c r="B50" s="148">
        <v>8</v>
      </c>
      <c r="C50" s="94" t="s">
        <v>143</v>
      </c>
      <c r="D50" s="95">
        <v>180</v>
      </c>
      <c r="E50" s="151">
        <v>4320</v>
      </c>
      <c r="F50" s="96"/>
      <c r="G50" s="96"/>
      <c r="H50" s="96"/>
      <c r="I50" s="141"/>
      <c r="J50" s="97"/>
      <c r="K50" s="96"/>
    </row>
    <row r="51" spans="1:11" s="1" customFormat="1" ht="13.5" customHeight="1">
      <c r="A51" s="21"/>
      <c r="B51" s="149"/>
      <c r="C51" s="98" t="s">
        <v>144</v>
      </c>
      <c r="D51" s="99">
        <v>180</v>
      </c>
      <c r="E51" s="152"/>
      <c r="F51" s="100"/>
      <c r="G51" s="100"/>
      <c r="H51" s="100"/>
      <c r="I51" s="135"/>
      <c r="J51" s="101"/>
      <c r="K51" s="100"/>
    </row>
    <row r="52" spans="1:11" s="1" customFormat="1" ht="13.5" customHeight="1" thickBot="1">
      <c r="A52" s="75"/>
      <c r="B52" s="150"/>
      <c r="C52" s="102" t="s">
        <v>0</v>
      </c>
      <c r="D52" s="103">
        <v>180</v>
      </c>
      <c r="E52" s="153"/>
      <c r="F52" s="104"/>
      <c r="G52" s="104"/>
      <c r="H52" s="104"/>
      <c r="I52" s="142"/>
      <c r="J52" s="105"/>
      <c r="K52" s="104"/>
    </row>
    <row r="53" spans="2:11" s="30" customFormat="1" ht="13.5" customHeight="1" thickBot="1">
      <c r="B53" s="46"/>
      <c r="C53" s="47"/>
      <c r="D53" s="48"/>
      <c r="E53" s="39"/>
      <c r="F53" s="49"/>
      <c r="G53" s="49"/>
      <c r="H53" s="49"/>
      <c r="I53" s="49"/>
      <c r="J53" s="50"/>
      <c r="K53" s="49"/>
    </row>
    <row r="54" spans="1:11" s="1" customFormat="1" ht="13.5" customHeight="1">
      <c r="A54" s="70"/>
      <c r="B54" s="148">
        <v>9</v>
      </c>
      <c r="C54" s="94" t="s">
        <v>1</v>
      </c>
      <c r="D54" s="95">
        <v>360</v>
      </c>
      <c r="E54" s="151">
        <v>54657</v>
      </c>
      <c r="F54" s="96"/>
      <c r="G54" s="96"/>
      <c r="H54" s="96"/>
      <c r="I54" s="141"/>
      <c r="J54" s="97"/>
      <c r="K54" s="96"/>
    </row>
    <row r="55" spans="1:11" s="1" customFormat="1" ht="13.5" customHeight="1">
      <c r="A55" s="21"/>
      <c r="B55" s="149"/>
      <c r="C55" s="98" t="s">
        <v>2</v>
      </c>
      <c r="D55" s="99">
        <v>360</v>
      </c>
      <c r="E55" s="152"/>
      <c r="F55" s="100"/>
      <c r="G55" s="100"/>
      <c r="H55" s="100"/>
      <c r="I55" s="135"/>
      <c r="J55" s="101"/>
      <c r="K55" s="100"/>
    </row>
    <row r="56" spans="1:11" s="1" customFormat="1" ht="13.5" customHeight="1">
      <c r="A56" s="21"/>
      <c r="B56" s="149"/>
      <c r="C56" s="98" t="s">
        <v>3</v>
      </c>
      <c r="D56" s="99">
        <v>180</v>
      </c>
      <c r="E56" s="152"/>
      <c r="F56" s="100"/>
      <c r="G56" s="100"/>
      <c r="H56" s="100"/>
      <c r="I56" s="135"/>
      <c r="J56" s="101"/>
      <c r="K56" s="100"/>
    </row>
    <row r="57" spans="1:11" s="1" customFormat="1" ht="13.5" customHeight="1" thickBot="1">
      <c r="A57" s="75"/>
      <c r="B57" s="150"/>
      <c r="C57" s="102" t="s">
        <v>4</v>
      </c>
      <c r="D57" s="103">
        <v>360</v>
      </c>
      <c r="E57" s="153"/>
      <c r="F57" s="104"/>
      <c r="G57" s="104"/>
      <c r="H57" s="104"/>
      <c r="I57" s="142"/>
      <c r="J57" s="105"/>
      <c r="K57" s="104"/>
    </row>
    <row r="58" spans="2:11" s="30" customFormat="1" ht="13.5" customHeight="1" thickBot="1">
      <c r="B58" s="46"/>
      <c r="C58" s="47"/>
      <c r="D58" s="48"/>
      <c r="E58" s="39"/>
      <c r="F58" s="49"/>
      <c r="G58" s="49"/>
      <c r="H58" s="49"/>
      <c r="I58" s="49"/>
      <c r="J58" s="50"/>
      <c r="K58" s="49"/>
    </row>
    <row r="59" spans="1:11" s="1" customFormat="1" ht="13.5" customHeight="1">
      <c r="A59" s="70"/>
      <c r="B59" s="148">
        <v>10</v>
      </c>
      <c r="C59" s="94" t="s">
        <v>5</v>
      </c>
      <c r="D59" s="95">
        <v>720</v>
      </c>
      <c r="E59" s="151">
        <f>720*6.6+720*6.6+720*4.1+720*4.1+720*4.1</f>
        <v>18360</v>
      </c>
      <c r="F59" s="96"/>
      <c r="G59" s="96"/>
      <c r="H59" s="96"/>
      <c r="I59" s="141"/>
      <c r="J59" s="97"/>
      <c r="K59" s="96"/>
    </row>
    <row r="60" spans="1:11" s="1" customFormat="1" ht="13.5" customHeight="1">
      <c r="A60" s="21"/>
      <c r="B60" s="149"/>
      <c r="C60" s="98" t="s">
        <v>6</v>
      </c>
      <c r="D60" s="99">
        <v>720</v>
      </c>
      <c r="E60" s="152"/>
      <c r="F60" s="100"/>
      <c r="G60" s="100"/>
      <c r="H60" s="100"/>
      <c r="I60" s="135"/>
      <c r="J60" s="101"/>
      <c r="K60" s="100"/>
    </row>
    <row r="61" spans="1:11" s="1" customFormat="1" ht="13.5" customHeight="1">
      <c r="A61" s="21"/>
      <c r="B61" s="149"/>
      <c r="C61" s="98" t="s">
        <v>7</v>
      </c>
      <c r="D61" s="99">
        <v>720</v>
      </c>
      <c r="E61" s="152"/>
      <c r="F61" s="100"/>
      <c r="G61" s="100"/>
      <c r="H61" s="100"/>
      <c r="I61" s="135"/>
      <c r="J61" s="101"/>
      <c r="K61" s="100"/>
    </row>
    <row r="62" spans="1:11" s="1" customFormat="1" ht="13.5" customHeight="1">
      <c r="A62" s="21"/>
      <c r="B62" s="149"/>
      <c r="C62" s="98" t="s">
        <v>8</v>
      </c>
      <c r="D62" s="99">
        <v>720</v>
      </c>
      <c r="E62" s="152"/>
      <c r="F62" s="100"/>
      <c r="G62" s="100"/>
      <c r="H62" s="100"/>
      <c r="I62" s="135"/>
      <c r="J62" s="101"/>
      <c r="K62" s="100"/>
    </row>
    <row r="63" spans="1:11" s="1" customFormat="1" ht="13.5" customHeight="1" thickBot="1">
      <c r="A63" s="75"/>
      <c r="B63" s="150"/>
      <c r="C63" s="102" t="s">
        <v>9</v>
      </c>
      <c r="D63" s="103">
        <v>720</v>
      </c>
      <c r="E63" s="153"/>
      <c r="F63" s="104"/>
      <c r="G63" s="104"/>
      <c r="H63" s="104"/>
      <c r="I63" s="142"/>
      <c r="J63" s="105"/>
      <c r="K63" s="104"/>
    </row>
    <row r="64" spans="2:11" s="30" customFormat="1" ht="13.5" customHeight="1" thickBot="1">
      <c r="B64" s="46"/>
      <c r="C64" s="47"/>
      <c r="D64" s="48"/>
      <c r="E64" s="38"/>
      <c r="F64" s="49"/>
      <c r="G64" s="49"/>
      <c r="H64" s="49"/>
      <c r="I64" s="49"/>
      <c r="J64" s="50"/>
      <c r="K64" s="49"/>
    </row>
    <row r="65" spans="1:11" s="1" customFormat="1" ht="13.5" customHeight="1">
      <c r="A65" s="70"/>
      <c r="B65" s="148">
        <v>11</v>
      </c>
      <c r="C65" s="94" t="s">
        <v>10</v>
      </c>
      <c r="D65" s="95">
        <v>180</v>
      </c>
      <c r="E65" s="151">
        <v>4068</v>
      </c>
      <c r="F65" s="96"/>
      <c r="G65" s="96"/>
      <c r="H65" s="96"/>
      <c r="I65" s="141"/>
      <c r="J65" s="97"/>
      <c r="K65" s="96"/>
    </row>
    <row r="66" spans="1:11" s="1" customFormat="1" ht="13.5" customHeight="1">
      <c r="A66" s="21"/>
      <c r="B66" s="149"/>
      <c r="C66" s="98" t="s">
        <v>11</v>
      </c>
      <c r="D66" s="99">
        <v>180</v>
      </c>
      <c r="E66" s="152"/>
      <c r="F66" s="100"/>
      <c r="G66" s="100"/>
      <c r="H66" s="100"/>
      <c r="I66" s="135"/>
      <c r="J66" s="101"/>
      <c r="K66" s="100"/>
    </row>
    <row r="67" spans="1:11" s="1" customFormat="1" ht="13.5" customHeight="1">
      <c r="A67" s="21"/>
      <c r="B67" s="149"/>
      <c r="C67" s="98" t="s">
        <v>12</v>
      </c>
      <c r="D67" s="99">
        <v>180</v>
      </c>
      <c r="E67" s="152"/>
      <c r="F67" s="100"/>
      <c r="G67" s="100"/>
      <c r="H67" s="100"/>
      <c r="I67" s="135"/>
      <c r="J67" s="101"/>
      <c r="K67" s="100"/>
    </row>
    <row r="68" spans="1:11" s="1" customFormat="1" ht="13.5" customHeight="1" thickBot="1">
      <c r="A68" s="75"/>
      <c r="B68" s="150"/>
      <c r="C68" s="102" t="s">
        <v>13</v>
      </c>
      <c r="D68" s="103">
        <v>180</v>
      </c>
      <c r="E68" s="153"/>
      <c r="F68" s="104"/>
      <c r="G68" s="104"/>
      <c r="H68" s="104"/>
      <c r="I68" s="142"/>
      <c r="J68" s="105"/>
      <c r="K68" s="104"/>
    </row>
    <row r="69" spans="1:11" s="30" customFormat="1" ht="13.5" customHeight="1">
      <c r="A69" s="51"/>
      <c r="B69" s="52"/>
      <c r="C69" s="53"/>
      <c r="D69" s="86"/>
      <c r="E69" s="38"/>
      <c r="F69" s="68"/>
      <c r="G69" s="68"/>
      <c r="H69" s="68"/>
      <c r="I69" s="68"/>
      <c r="J69" s="69"/>
      <c r="K69" s="68"/>
    </row>
    <row r="70" spans="1:11" s="1" customFormat="1" ht="13.5" customHeight="1">
      <c r="A70" s="21"/>
      <c r="B70" s="143">
        <v>12</v>
      </c>
      <c r="C70" s="2" t="s">
        <v>14</v>
      </c>
      <c r="D70" s="4">
        <v>180</v>
      </c>
      <c r="E70" s="159">
        <v>4392</v>
      </c>
      <c r="F70" s="14"/>
      <c r="G70" s="14"/>
      <c r="H70" s="14"/>
      <c r="I70" s="133"/>
      <c r="J70" s="15"/>
      <c r="K70" s="14"/>
    </row>
    <row r="71" spans="1:11" s="1" customFormat="1" ht="13.5" customHeight="1">
      <c r="A71" s="21"/>
      <c r="B71" s="144"/>
      <c r="C71" s="2" t="s">
        <v>15</v>
      </c>
      <c r="D71" s="4">
        <v>180</v>
      </c>
      <c r="E71" s="157"/>
      <c r="F71" s="14"/>
      <c r="G71" s="14"/>
      <c r="H71" s="14"/>
      <c r="I71" s="135"/>
      <c r="J71" s="15"/>
      <c r="K71" s="14"/>
    </row>
    <row r="72" spans="1:11" s="1" customFormat="1" ht="13.5" customHeight="1">
      <c r="A72" s="21"/>
      <c r="B72" s="144"/>
      <c r="C72" s="2" t="s">
        <v>16</v>
      </c>
      <c r="D72" s="4">
        <v>180</v>
      </c>
      <c r="E72" s="157"/>
      <c r="F72" s="14"/>
      <c r="G72" s="14"/>
      <c r="H72" s="14"/>
      <c r="I72" s="135"/>
      <c r="J72" s="15"/>
      <c r="K72" s="14"/>
    </row>
    <row r="73" spans="1:11" s="1" customFormat="1" ht="13.5" customHeight="1">
      <c r="A73" s="21"/>
      <c r="B73" s="145"/>
      <c r="C73" s="2" t="s">
        <v>17</v>
      </c>
      <c r="D73" s="4">
        <v>180</v>
      </c>
      <c r="E73" s="160"/>
      <c r="F73" s="14"/>
      <c r="G73" s="14"/>
      <c r="H73" s="14"/>
      <c r="I73" s="134"/>
      <c r="J73" s="15"/>
      <c r="K73" s="14"/>
    </row>
    <row r="74" spans="1:11" s="30" customFormat="1" ht="13.5" customHeight="1" thickBot="1">
      <c r="A74" s="40"/>
      <c r="B74" s="41"/>
      <c r="C74" s="42"/>
      <c r="D74" s="43"/>
      <c r="E74" s="38"/>
      <c r="F74" s="106"/>
      <c r="G74" s="106"/>
      <c r="H74" s="106"/>
      <c r="I74" s="106"/>
      <c r="J74" s="107"/>
      <c r="K74" s="106"/>
    </row>
    <row r="75" spans="1:11" s="1" customFormat="1" ht="13.5" customHeight="1">
      <c r="A75" s="70"/>
      <c r="B75" s="148">
        <v>13</v>
      </c>
      <c r="C75" s="94" t="s">
        <v>72</v>
      </c>
      <c r="D75" s="95">
        <v>180</v>
      </c>
      <c r="E75" s="151">
        <v>5778</v>
      </c>
      <c r="F75" s="96"/>
      <c r="G75" s="96"/>
      <c r="H75" s="96"/>
      <c r="I75" s="141"/>
      <c r="J75" s="97"/>
      <c r="K75" s="96"/>
    </row>
    <row r="76" spans="1:11" s="1" customFormat="1" ht="13.5" customHeight="1">
      <c r="A76" s="21"/>
      <c r="B76" s="149"/>
      <c r="C76" s="98" t="s">
        <v>71</v>
      </c>
      <c r="D76" s="99">
        <v>180</v>
      </c>
      <c r="E76" s="152"/>
      <c r="F76" s="100"/>
      <c r="G76" s="100"/>
      <c r="H76" s="100"/>
      <c r="I76" s="135"/>
      <c r="J76" s="101"/>
      <c r="K76" s="100"/>
    </row>
    <row r="77" spans="1:11" s="1" customFormat="1" ht="13.5" customHeight="1">
      <c r="A77" s="21"/>
      <c r="B77" s="149"/>
      <c r="C77" s="98" t="s">
        <v>70</v>
      </c>
      <c r="D77" s="99">
        <v>180</v>
      </c>
      <c r="E77" s="152"/>
      <c r="F77" s="100"/>
      <c r="G77" s="100"/>
      <c r="H77" s="100"/>
      <c r="I77" s="135"/>
      <c r="J77" s="101"/>
      <c r="K77" s="100"/>
    </row>
    <row r="78" spans="1:11" s="1" customFormat="1" ht="13.5" customHeight="1">
      <c r="A78" s="21"/>
      <c r="B78" s="149"/>
      <c r="C78" s="98" t="s">
        <v>69</v>
      </c>
      <c r="D78" s="99">
        <v>180</v>
      </c>
      <c r="E78" s="152"/>
      <c r="F78" s="100"/>
      <c r="G78" s="100"/>
      <c r="H78" s="100"/>
      <c r="I78" s="135"/>
      <c r="J78" s="101"/>
      <c r="K78" s="100"/>
    </row>
    <row r="79" spans="1:11" s="1" customFormat="1" ht="13.5" customHeight="1">
      <c r="A79" s="21"/>
      <c r="B79" s="149"/>
      <c r="C79" s="98" t="s">
        <v>68</v>
      </c>
      <c r="D79" s="99">
        <v>180</v>
      </c>
      <c r="E79" s="152"/>
      <c r="F79" s="100"/>
      <c r="G79" s="100"/>
      <c r="H79" s="100"/>
      <c r="I79" s="135"/>
      <c r="J79" s="101"/>
      <c r="K79" s="100"/>
    </row>
    <row r="80" spans="1:11" s="1" customFormat="1" ht="13.5" customHeight="1" thickBot="1">
      <c r="A80" s="75"/>
      <c r="B80" s="150"/>
      <c r="C80" s="102" t="s">
        <v>67</v>
      </c>
      <c r="D80" s="103">
        <v>180</v>
      </c>
      <c r="E80" s="153"/>
      <c r="F80" s="104"/>
      <c r="G80" s="104"/>
      <c r="H80" s="104"/>
      <c r="I80" s="142"/>
      <c r="J80" s="105"/>
      <c r="K80" s="104"/>
    </row>
    <row r="81" spans="2:11" s="30" customFormat="1" ht="19.5" customHeight="1" thickBot="1">
      <c r="B81" s="46"/>
      <c r="C81" s="47"/>
      <c r="D81" s="48"/>
      <c r="E81" s="39"/>
      <c r="F81" s="49"/>
      <c r="G81" s="49"/>
      <c r="H81" s="49"/>
      <c r="I81" s="49"/>
      <c r="J81" s="50"/>
      <c r="K81" s="49"/>
    </row>
    <row r="82" spans="1:11" s="1" customFormat="1" ht="13.5" customHeight="1">
      <c r="A82" s="70"/>
      <c r="B82" s="148">
        <v>14</v>
      </c>
      <c r="C82" s="94" t="s">
        <v>18</v>
      </c>
      <c r="D82" s="95">
        <v>180</v>
      </c>
      <c r="E82" s="151">
        <v>2682</v>
      </c>
      <c r="F82" s="96"/>
      <c r="G82" s="96"/>
      <c r="H82" s="96"/>
      <c r="I82" s="141"/>
      <c r="J82" s="97"/>
      <c r="K82" s="96"/>
    </row>
    <row r="83" spans="1:11" s="1" customFormat="1" ht="13.5" customHeight="1">
      <c r="A83" s="21"/>
      <c r="B83" s="149"/>
      <c r="C83" s="98" t="s">
        <v>19</v>
      </c>
      <c r="D83" s="99">
        <v>180</v>
      </c>
      <c r="E83" s="152"/>
      <c r="F83" s="100"/>
      <c r="G83" s="100"/>
      <c r="H83" s="100"/>
      <c r="I83" s="135"/>
      <c r="J83" s="101"/>
      <c r="K83" s="100"/>
    </row>
    <row r="84" spans="1:11" s="1" customFormat="1" ht="13.5" customHeight="1" thickBot="1">
      <c r="A84" s="75"/>
      <c r="B84" s="150"/>
      <c r="C84" s="102" t="s">
        <v>20</v>
      </c>
      <c r="D84" s="103">
        <v>180</v>
      </c>
      <c r="E84" s="153"/>
      <c r="F84" s="104"/>
      <c r="G84" s="104"/>
      <c r="H84" s="104"/>
      <c r="I84" s="142"/>
      <c r="J84" s="105"/>
      <c r="K84" s="104"/>
    </row>
    <row r="85" spans="2:11" s="30" customFormat="1" ht="17.25" customHeight="1" thickBot="1">
      <c r="B85" s="46"/>
      <c r="C85" s="47"/>
      <c r="D85" s="48"/>
      <c r="E85" s="39"/>
      <c r="F85" s="49"/>
      <c r="G85" s="49"/>
      <c r="H85" s="49"/>
      <c r="I85" s="49"/>
      <c r="J85" s="50"/>
      <c r="K85" s="49"/>
    </row>
    <row r="86" spans="1:11" s="1" customFormat="1" ht="13.5" customHeight="1">
      <c r="A86" s="70"/>
      <c r="B86" s="148">
        <v>15</v>
      </c>
      <c r="C86" s="94" t="s">
        <v>21</v>
      </c>
      <c r="D86" s="95">
        <v>180</v>
      </c>
      <c r="E86" s="151">
        <v>8114</v>
      </c>
      <c r="F86" s="96"/>
      <c r="G86" s="96"/>
      <c r="H86" s="96"/>
      <c r="I86" s="141"/>
      <c r="J86" s="97"/>
      <c r="K86" s="96"/>
    </row>
    <row r="87" spans="1:11" s="1" customFormat="1" ht="13.5" customHeight="1">
      <c r="A87" s="21"/>
      <c r="B87" s="149"/>
      <c r="C87" s="98" t="s">
        <v>22</v>
      </c>
      <c r="D87" s="99">
        <v>180</v>
      </c>
      <c r="E87" s="152"/>
      <c r="F87" s="100"/>
      <c r="G87" s="100"/>
      <c r="H87" s="100"/>
      <c r="I87" s="135"/>
      <c r="J87" s="101"/>
      <c r="K87" s="100"/>
    </row>
    <row r="88" spans="1:11" s="1" customFormat="1" ht="13.5" customHeight="1">
      <c r="A88" s="21"/>
      <c r="B88" s="149"/>
      <c r="C88" s="98" t="s">
        <v>23</v>
      </c>
      <c r="D88" s="99">
        <v>180</v>
      </c>
      <c r="E88" s="152"/>
      <c r="F88" s="100"/>
      <c r="G88" s="100"/>
      <c r="H88" s="100"/>
      <c r="I88" s="135"/>
      <c r="J88" s="101"/>
      <c r="K88" s="100"/>
    </row>
    <row r="89" spans="1:11" s="1" customFormat="1" ht="13.5" customHeight="1" thickBot="1">
      <c r="A89" s="75"/>
      <c r="B89" s="150"/>
      <c r="C89" s="102" t="s">
        <v>24</v>
      </c>
      <c r="D89" s="103">
        <v>180</v>
      </c>
      <c r="E89" s="153"/>
      <c r="F89" s="104"/>
      <c r="G89" s="104"/>
      <c r="H89" s="104"/>
      <c r="I89" s="142"/>
      <c r="J89" s="105"/>
      <c r="K89" s="104"/>
    </row>
    <row r="90" spans="2:11" s="30" customFormat="1" ht="18" customHeight="1">
      <c r="B90" s="46"/>
      <c r="C90" s="47"/>
      <c r="D90" s="48"/>
      <c r="E90" s="38"/>
      <c r="F90" s="49"/>
      <c r="G90" s="49"/>
      <c r="H90" s="49"/>
      <c r="I90" s="49"/>
      <c r="J90" s="50"/>
      <c r="K90" s="49"/>
    </row>
    <row r="91" spans="2:11" s="30" customFormat="1" ht="18" customHeight="1" thickBot="1">
      <c r="B91" s="46"/>
      <c r="C91" s="47"/>
      <c r="D91" s="48"/>
      <c r="E91" s="38"/>
      <c r="F91" s="49"/>
      <c r="G91" s="49"/>
      <c r="H91" s="49"/>
      <c r="I91" s="49"/>
      <c r="J91" s="50"/>
      <c r="K91" s="49"/>
    </row>
    <row r="92" spans="1:11" s="1" customFormat="1" ht="13.5" customHeight="1">
      <c r="A92" s="70"/>
      <c r="B92" s="148">
        <v>16</v>
      </c>
      <c r="C92" s="94" t="s">
        <v>25</v>
      </c>
      <c r="D92" s="109">
        <v>360</v>
      </c>
      <c r="E92" s="151">
        <f>360*6.2+360*5.6+360*5.7+720*4.8+720*4.8+720*8.4+720*5.3</f>
        <v>23076</v>
      </c>
      <c r="F92" s="96"/>
      <c r="G92" s="96"/>
      <c r="H92" s="96"/>
      <c r="I92" s="141"/>
      <c r="J92" s="97"/>
      <c r="K92" s="96"/>
    </row>
    <row r="93" spans="1:11" s="1" customFormat="1" ht="13.5" customHeight="1">
      <c r="A93" s="21"/>
      <c r="B93" s="149"/>
      <c r="C93" s="98" t="s">
        <v>26</v>
      </c>
      <c r="D93" s="110">
        <v>360</v>
      </c>
      <c r="E93" s="152"/>
      <c r="F93" s="100"/>
      <c r="G93" s="100"/>
      <c r="H93" s="100"/>
      <c r="I93" s="135"/>
      <c r="J93" s="101"/>
      <c r="K93" s="100"/>
    </row>
    <row r="94" spans="1:11" s="1" customFormat="1" ht="13.5" customHeight="1">
      <c r="A94" s="21"/>
      <c r="B94" s="149"/>
      <c r="C94" s="98" t="s">
        <v>27</v>
      </c>
      <c r="D94" s="110">
        <v>360</v>
      </c>
      <c r="E94" s="152"/>
      <c r="F94" s="100"/>
      <c r="G94" s="100"/>
      <c r="H94" s="100"/>
      <c r="I94" s="135"/>
      <c r="J94" s="101"/>
      <c r="K94" s="100"/>
    </row>
    <row r="95" spans="1:11" s="1" customFormat="1" ht="13.5" customHeight="1">
      <c r="A95" s="21"/>
      <c r="B95" s="149"/>
      <c r="C95" s="98" t="s">
        <v>28</v>
      </c>
      <c r="D95" s="110">
        <v>720</v>
      </c>
      <c r="E95" s="152"/>
      <c r="F95" s="100"/>
      <c r="G95" s="100"/>
      <c r="H95" s="100"/>
      <c r="I95" s="135"/>
      <c r="J95" s="101"/>
      <c r="K95" s="100"/>
    </row>
    <row r="96" spans="1:11" s="1" customFormat="1" ht="13.5" customHeight="1">
      <c r="A96" s="21"/>
      <c r="B96" s="149"/>
      <c r="C96" s="98" t="s">
        <v>29</v>
      </c>
      <c r="D96" s="110">
        <v>720</v>
      </c>
      <c r="E96" s="152"/>
      <c r="F96" s="100"/>
      <c r="G96" s="100"/>
      <c r="H96" s="100"/>
      <c r="I96" s="135"/>
      <c r="J96" s="101"/>
      <c r="K96" s="100"/>
    </row>
    <row r="97" spans="1:11" s="1" customFormat="1" ht="13.5" customHeight="1">
      <c r="A97" s="21"/>
      <c r="B97" s="149"/>
      <c r="C97" s="98" t="s">
        <v>30</v>
      </c>
      <c r="D97" s="110">
        <v>720</v>
      </c>
      <c r="E97" s="152"/>
      <c r="F97" s="100"/>
      <c r="G97" s="100"/>
      <c r="H97" s="100"/>
      <c r="I97" s="135"/>
      <c r="J97" s="101"/>
      <c r="K97" s="100"/>
    </row>
    <row r="98" spans="1:11" s="1" customFormat="1" ht="13.5" customHeight="1" thickBot="1">
      <c r="A98" s="75"/>
      <c r="B98" s="150"/>
      <c r="C98" s="102" t="s">
        <v>31</v>
      </c>
      <c r="D98" s="111">
        <v>720</v>
      </c>
      <c r="E98" s="153"/>
      <c r="F98" s="104"/>
      <c r="G98" s="104"/>
      <c r="H98" s="104"/>
      <c r="I98" s="142"/>
      <c r="J98" s="105"/>
      <c r="K98" s="104"/>
    </row>
    <row r="99" spans="2:11" s="30" customFormat="1" ht="13.5" customHeight="1" thickBot="1">
      <c r="B99" s="46"/>
      <c r="C99" s="47"/>
      <c r="D99" s="108"/>
      <c r="E99" s="39"/>
      <c r="F99" s="49"/>
      <c r="G99" s="49"/>
      <c r="H99" s="49"/>
      <c r="I99" s="49"/>
      <c r="J99" s="50"/>
      <c r="K99" s="49"/>
    </row>
    <row r="100" spans="1:11" s="1" customFormat="1" ht="13.5" customHeight="1">
      <c r="A100" s="70"/>
      <c r="B100" s="148">
        <v>17</v>
      </c>
      <c r="C100" s="94" t="s">
        <v>32</v>
      </c>
      <c r="D100" s="95">
        <v>180</v>
      </c>
      <c r="E100" s="151">
        <v>3528</v>
      </c>
      <c r="F100" s="96"/>
      <c r="G100" s="96"/>
      <c r="H100" s="96"/>
      <c r="I100" s="141"/>
      <c r="J100" s="97"/>
      <c r="K100" s="96"/>
    </row>
    <row r="101" spans="1:11" s="1" customFormat="1" ht="13.5" customHeight="1" thickBot="1">
      <c r="A101" s="75"/>
      <c r="B101" s="150"/>
      <c r="C101" s="102" t="s">
        <v>33</v>
      </c>
      <c r="D101" s="103">
        <v>180</v>
      </c>
      <c r="E101" s="153"/>
      <c r="F101" s="104"/>
      <c r="G101" s="104"/>
      <c r="H101" s="104"/>
      <c r="I101" s="142"/>
      <c r="J101" s="105"/>
      <c r="K101" s="104"/>
    </row>
    <row r="102" spans="2:11" s="30" customFormat="1" ht="17.25" customHeight="1" thickBot="1">
      <c r="B102" s="46"/>
      <c r="C102" s="47"/>
      <c r="D102" s="48"/>
      <c r="E102" s="39"/>
      <c r="F102" s="49"/>
      <c r="G102" s="49"/>
      <c r="H102" s="49"/>
      <c r="I102" s="49"/>
      <c r="J102" s="50"/>
      <c r="K102" s="49"/>
    </row>
    <row r="103" spans="1:11" s="1" customFormat="1" ht="13.5" customHeight="1">
      <c r="A103" s="70"/>
      <c r="B103" s="148">
        <v>18</v>
      </c>
      <c r="C103" s="94" t="s">
        <v>34</v>
      </c>
      <c r="D103" s="95">
        <v>180</v>
      </c>
      <c r="E103" s="151">
        <v>13878</v>
      </c>
      <c r="F103" s="96"/>
      <c r="G103" s="96"/>
      <c r="H103" s="96"/>
      <c r="I103" s="141"/>
      <c r="J103" s="97"/>
      <c r="K103" s="96"/>
    </row>
    <row r="104" spans="1:11" s="1" customFormat="1" ht="13.5" customHeight="1">
      <c r="A104" s="21"/>
      <c r="B104" s="149"/>
      <c r="C104" s="98" t="s">
        <v>35</v>
      </c>
      <c r="D104" s="99">
        <v>180</v>
      </c>
      <c r="E104" s="152"/>
      <c r="F104" s="100"/>
      <c r="G104" s="100"/>
      <c r="H104" s="100"/>
      <c r="I104" s="135"/>
      <c r="J104" s="101"/>
      <c r="K104" s="100"/>
    </row>
    <row r="105" spans="1:11" s="1" customFormat="1" ht="13.5" customHeight="1">
      <c r="A105" s="21"/>
      <c r="B105" s="149"/>
      <c r="C105" s="98" t="s">
        <v>36</v>
      </c>
      <c r="D105" s="99">
        <v>180</v>
      </c>
      <c r="E105" s="152"/>
      <c r="F105" s="100"/>
      <c r="G105" s="100"/>
      <c r="H105" s="100"/>
      <c r="I105" s="135"/>
      <c r="J105" s="101"/>
      <c r="K105" s="100"/>
    </row>
    <row r="106" spans="1:11" s="1" customFormat="1" ht="13.5" customHeight="1">
      <c r="A106" s="21"/>
      <c r="B106" s="149"/>
      <c r="C106" s="98" t="s">
        <v>37</v>
      </c>
      <c r="D106" s="99">
        <v>180</v>
      </c>
      <c r="E106" s="152"/>
      <c r="F106" s="100"/>
      <c r="G106" s="100"/>
      <c r="H106" s="100"/>
      <c r="I106" s="135"/>
      <c r="J106" s="101"/>
      <c r="K106" s="100"/>
    </row>
    <row r="107" spans="1:11" s="1" customFormat="1" ht="13.5" customHeight="1">
      <c r="A107" s="21"/>
      <c r="B107" s="149"/>
      <c r="C107" s="98" t="s">
        <v>38</v>
      </c>
      <c r="D107" s="99">
        <v>180</v>
      </c>
      <c r="E107" s="152"/>
      <c r="F107" s="100"/>
      <c r="G107" s="100"/>
      <c r="H107" s="100"/>
      <c r="I107" s="135"/>
      <c r="J107" s="101"/>
      <c r="K107" s="100"/>
    </row>
    <row r="108" spans="1:11" s="1" customFormat="1" ht="13.5" customHeight="1">
      <c r="A108" s="21"/>
      <c r="B108" s="149"/>
      <c r="C108" s="98" t="s">
        <v>39</v>
      </c>
      <c r="D108" s="99">
        <v>180</v>
      </c>
      <c r="E108" s="152"/>
      <c r="F108" s="100"/>
      <c r="G108" s="100"/>
      <c r="H108" s="100"/>
      <c r="I108" s="135"/>
      <c r="J108" s="101"/>
      <c r="K108" s="100"/>
    </row>
    <row r="109" spans="1:11" s="1" customFormat="1" ht="13.5" customHeight="1">
      <c r="A109" s="21"/>
      <c r="B109" s="149"/>
      <c r="C109" s="98" t="s">
        <v>40</v>
      </c>
      <c r="D109" s="99">
        <v>180</v>
      </c>
      <c r="E109" s="152"/>
      <c r="F109" s="100"/>
      <c r="G109" s="100"/>
      <c r="H109" s="100"/>
      <c r="I109" s="135"/>
      <c r="J109" s="101"/>
      <c r="K109" s="100"/>
    </row>
    <row r="110" spans="1:11" s="1" customFormat="1" ht="13.5" customHeight="1">
      <c r="A110" s="21"/>
      <c r="B110" s="149"/>
      <c r="C110" s="98" t="s">
        <v>41</v>
      </c>
      <c r="D110" s="99">
        <v>180</v>
      </c>
      <c r="E110" s="152"/>
      <c r="F110" s="100"/>
      <c r="G110" s="100"/>
      <c r="H110" s="100"/>
      <c r="I110" s="135"/>
      <c r="J110" s="101"/>
      <c r="K110" s="100"/>
    </row>
    <row r="111" spans="1:11" s="1" customFormat="1" ht="13.5" customHeight="1" thickBot="1">
      <c r="A111" s="75"/>
      <c r="B111" s="150"/>
      <c r="C111" s="102" t="s">
        <v>42</v>
      </c>
      <c r="D111" s="103">
        <v>180</v>
      </c>
      <c r="E111" s="153"/>
      <c r="F111" s="104"/>
      <c r="G111" s="104"/>
      <c r="H111" s="104"/>
      <c r="I111" s="142"/>
      <c r="J111" s="105"/>
      <c r="K111" s="104"/>
    </row>
    <row r="112" spans="1:11" s="30" customFormat="1" ht="13.5" customHeight="1" thickBot="1">
      <c r="A112" s="51"/>
      <c r="B112" s="52"/>
      <c r="C112" s="53"/>
      <c r="D112" s="86"/>
      <c r="E112" s="39"/>
      <c r="F112" s="55"/>
      <c r="G112" s="55"/>
      <c r="H112" s="55"/>
      <c r="I112" s="55"/>
      <c r="J112" s="56"/>
      <c r="K112" s="55"/>
    </row>
    <row r="113" spans="1:11" s="1" customFormat="1" ht="13.5" customHeight="1">
      <c r="A113" s="21"/>
      <c r="B113" s="143">
        <v>19</v>
      </c>
      <c r="C113" s="2" t="s">
        <v>43</v>
      </c>
      <c r="D113" s="4">
        <v>180</v>
      </c>
      <c r="E113" s="159">
        <v>6030</v>
      </c>
      <c r="F113" s="12"/>
      <c r="G113" s="12"/>
      <c r="H113" s="12"/>
      <c r="I113" s="138"/>
      <c r="J113" s="13"/>
      <c r="K113" s="12"/>
    </row>
    <row r="114" spans="1:11" s="1" customFormat="1" ht="13.5" customHeight="1">
      <c r="A114" s="21"/>
      <c r="B114" s="144"/>
      <c r="C114" s="2" t="s">
        <v>44</v>
      </c>
      <c r="D114" s="4">
        <v>180</v>
      </c>
      <c r="E114" s="157"/>
      <c r="F114" s="14"/>
      <c r="G114" s="14"/>
      <c r="H114" s="14"/>
      <c r="I114" s="140"/>
      <c r="J114" s="15"/>
      <c r="K114" s="14"/>
    </row>
    <row r="115" spans="1:11" s="1" customFormat="1" ht="13.5" customHeight="1">
      <c r="A115" s="21"/>
      <c r="B115" s="144"/>
      <c r="C115" s="2" t="s">
        <v>45</v>
      </c>
      <c r="D115" s="4">
        <v>180</v>
      </c>
      <c r="E115" s="157"/>
      <c r="F115" s="14"/>
      <c r="G115" s="14"/>
      <c r="H115" s="14"/>
      <c r="I115" s="140"/>
      <c r="J115" s="15"/>
      <c r="K115" s="14"/>
    </row>
    <row r="116" spans="1:11" s="1" customFormat="1" ht="13.5" customHeight="1">
      <c r="A116" s="21"/>
      <c r="B116" s="144"/>
      <c r="C116" s="2" t="s">
        <v>46</v>
      </c>
      <c r="D116" s="4">
        <v>180</v>
      </c>
      <c r="E116" s="157"/>
      <c r="F116" s="14"/>
      <c r="G116" s="14"/>
      <c r="H116" s="14"/>
      <c r="I116" s="140"/>
      <c r="J116" s="15"/>
      <c r="K116" s="14"/>
    </row>
    <row r="117" spans="1:11" s="1" customFormat="1" ht="13.5" customHeight="1" thickBot="1">
      <c r="A117" s="21"/>
      <c r="B117" s="145"/>
      <c r="C117" s="2" t="s">
        <v>47</v>
      </c>
      <c r="D117" s="4">
        <v>180</v>
      </c>
      <c r="E117" s="160"/>
      <c r="F117" s="16"/>
      <c r="G117" s="16"/>
      <c r="H117" s="16"/>
      <c r="I117" s="139"/>
      <c r="J117" s="17"/>
      <c r="K117" s="16"/>
    </row>
    <row r="118" spans="1:11" s="30" customFormat="1" ht="13.5" customHeight="1" thickBot="1">
      <c r="A118" s="24"/>
      <c r="B118" s="25"/>
      <c r="C118" s="26"/>
      <c r="D118" s="35"/>
      <c r="E118" s="39"/>
      <c r="F118" s="36"/>
      <c r="G118" s="36"/>
      <c r="H118" s="36"/>
      <c r="I118" s="36"/>
      <c r="J118" s="37"/>
      <c r="K118" s="36"/>
    </row>
    <row r="119" spans="1:11" s="1" customFormat="1" ht="13.5" customHeight="1">
      <c r="A119" s="21"/>
      <c r="B119" s="143">
        <v>20</v>
      </c>
      <c r="C119" s="2" t="s">
        <v>48</v>
      </c>
      <c r="D119" s="4">
        <v>180</v>
      </c>
      <c r="E119" s="159">
        <f>(180*26.08)+(180*24.75)+(180*23.92)+(180*19.83)+(180*19.83)+(180*26.08)</f>
        <v>25288.200000000004</v>
      </c>
      <c r="F119" s="12"/>
      <c r="G119" s="12"/>
      <c r="H119" s="12"/>
      <c r="I119" s="137"/>
      <c r="J119" s="13"/>
      <c r="K119" s="12"/>
    </row>
    <row r="120" spans="1:11" s="1" customFormat="1" ht="13.5" customHeight="1">
      <c r="A120" s="21"/>
      <c r="B120" s="144"/>
      <c r="C120" s="2" t="s">
        <v>49</v>
      </c>
      <c r="D120" s="4">
        <v>180</v>
      </c>
      <c r="E120" s="157"/>
      <c r="F120" s="14"/>
      <c r="G120" s="14"/>
      <c r="H120" s="14"/>
      <c r="I120" s="135"/>
      <c r="J120" s="15"/>
      <c r="K120" s="14"/>
    </row>
    <row r="121" spans="1:11" s="1" customFormat="1" ht="13.5" customHeight="1">
      <c r="A121" s="21"/>
      <c r="B121" s="144"/>
      <c r="C121" s="2" t="s">
        <v>50</v>
      </c>
      <c r="D121" s="4">
        <v>180</v>
      </c>
      <c r="E121" s="157"/>
      <c r="F121" s="14"/>
      <c r="G121" s="14"/>
      <c r="H121" s="14"/>
      <c r="I121" s="135"/>
      <c r="J121" s="15"/>
      <c r="K121" s="14"/>
    </row>
    <row r="122" spans="1:11" s="1" customFormat="1" ht="13.5" customHeight="1">
      <c r="A122" s="21"/>
      <c r="B122" s="144"/>
      <c r="C122" s="2" t="s">
        <v>51</v>
      </c>
      <c r="D122" s="4">
        <v>180</v>
      </c>
      <c r="E122" s="157"/>
      <c r="F122" s="14"/>
      <c r="G122" s="14"/>
      <c r="H122" s="14"/>
      <c r="I122" s="135"/>
      <c r="J122" s="15"/>
      <c r="K122" s="14"/>
    </row>
    <row r="123" spans="1:11" s="1" customFormat="1" ht="13.5" customHeight="1">
      <c r="A123" s="21"/>
      <c r="B123" s="144"/>
      <c r="C123" s="2" t="s">
        <v>52</v>
      </c>
      <c r="D123" s="4">
        <v>180</v>
      </c>
      <c r="E123" s="157"/>
      <c r="F123" s="14"/>
      <c r="G123" s="14"/>
      <c r="H123" s="14"/>
      <c r="I123" s="135"/>
      <c r="J123" s="15"/>
      <c r="K123" s="14"/>
    </row>
    <row r="124" spans="1:11" s="1" customFormat="1" ht="13.5" customHeight="1">
      <c r="A124" s="21"/>
      <c r="B124" s="145"/>
      <c r="C124" s="2" t="s">
        <v>53</v>
      </c>
      <c r="D124" s="4">
        <v>180</v>
      </c>
      <c r="E124" s="160"/>
      <c r="F124" s="14"/>
      <c r="G124" s="14"/>
      <c r="H124" s="14"/>
      <c r="I124" s="134"/>
      <c r="J124" s="15"/>
      <c r="K124" s="14"/>
    </row>
    <row r="125" spans="1:11" s="30" customFormat="1" ht="13.5" customHeight="1">
      <c r="A125" s="24"/>
      <c r="B125" s="25"/>
      <c r="C125" s="26"/>
      <c r="D125" s="35"/>
      <c r="E125" s="38"/>
      <c r="F125" s="28"/>
      <c r="G125" s="28"/>
      <c r="H125" s="28"/>
      <c r="I125" s="28"/>
      <c r="J125" s="29"/>
      <c r="K125" s="28"/>
    </row>
    <row r="126" spans="1:11" s="1" customFormat="1" ht="13.5" customHeight="1">
      <c r="A126" s="21"/>
      <c r="B126" s="143">
        <v>21</v>
      </c>
      <c r="C126" s="2" t="s">
        <v>54</v>
      </c>
      <c r="D126" s="4">
        <v>180</v>
      </c>
      <c r="E126" s="159">
        <f>(180*67)+(180*19.1)</f>
        <v>15498</v>
      </c>
      <c r="F126" s="14"/>
      <c r="G126" s="14"/>
      <c r="H126" s="14"/>
      <c r="I126" s="133"/>
      <c r="J126" s="15"/>
      <c r="K126" s="14"/>
    </row>
    <row r="127" spans="1:11" s="1" customFormat="1" ht="13.5" customHeight="1">
      <c r="A127" s="21"/>
      <c r="B127" s="145"/>
      <c r="C127" s="2" t="s">
        <v>55</v>
      </c>
      <c r="D127" s="4">
        <v>180</v>
      </c>
      <c r="E127" s="160"/>
      <c r="F127" s="14"/>
      <c r="G127" s="14"/>
      <c r="H127" s="14"/>
      <c r="I127" s="134"/>
      <c r="J127" s="15"/>
      <c r="K127" s="14"/>
    </row>
    <row r="128" spans="1:11" s="30" customFormat="1" ht="13.5" customHeight="1">
      <c r="A128" s="24"/>
      <c r="B128" s="25"/>
      <c r="C128" s="26"/>
      <c r="D128" s="35"/>
      <c r="E128" s="38"/>
      <c r="F128" s="28"/>
      <c r="G128" s="28"/>
      <c r="H128" s="28"/>
      <c r="I128" s="28"/>
      <c r="J128" s="29"/>
      <c r="K128" s="28"/>
    </row>
    <row r="129" spans="1:11" s="1" customFormat="1" ht="13.5" customHeight="1">
      <c r="A129" s="21"/>
      <c r="B129" s="143">
        <v>22</v>
      </c>
      <c r="C129" s="2" t="s">
        <v>56</v>
      </c>
      <c r="D129" s="4">
        <v>180</v>
      </c>
      <c r="E129" s="159">
        <v>2664</v>
      </c>
      <c r="F129" s="14"/>
      <c r="G129" s="14"/>
      <c r="H129" s="14"/>
      <c r="I129" s="133"/>
      <c r="J129" s="15"/>
      <c r="K129" s="14"/>
    </row>
    <row r="130" spans="1:11" s="1" customFormat="1" ht="13.5" customHeight="1">
      <c r="A130" s="21"/>
      <c r="B130" s="144"/>
      <c r="C130" s="2" t="s">
        <v>57</v>
      </c>
      <c r="D130" s="4">
        <v>180</v>
      </c>
      <c r="E130" s="157"/>
      <c r="F130" s="14"/>
      <c r="G130" s="14"/>
      <c r="H130" s="14"/>
      <c r="I130" s="135"/>
      <c r="J130" s="15"/>
      <c r="K130" s="14"/>
    </row>
    <row r="131" spans="1:11" s="1" customFormat="1" ht="13.5" customHeight="1">
      <c r="A131" s="21"/>
      <c r="B131" s="144"/>
      <c r="C131" s="2" t="s">
        <v>58</v>
      </c>
      <c r="D131" s="4">
        <v>180</v>
      </c>
      <c r="E131" s="157"/>
      <c r="F131" s="14"/>
      <c r="G131" s="14"/>
      <c r="H131" s="14"/>
      <c r="I131" s="135"/>
      <c r="J131" s="15"/>
      <c r="K131" s="14"/>
    </row>
    <row r="132" spans="1:11" s="1" customFormat="1" ht="13.5" customHeight="1">
      <c r="A132" s="21"/>
      <c r="B132" s="145"/>
      <c r="C132" s="2" t="s">
        <v>59</v>
      </c>
      <c r="D132" s="4">
        <v>180</v>
      </c>
      <c r="E132" s="160"/>
      <c r="F132" s="14"/>
      <c r="G132" s="14"/>
      <c r="H132" s="14"/>
      <c r="I132" s="134"/>
      <c r="J132" s="15"/>
      <c r="K132" s="14"/>
    </row>
    <row r="133" spans="1:11" s="30" customFormat="1" ht="13.5" customHeight="1">
      <c r="A133" s="24"/>
      <c r="B133" s="25"/>
      <c r="C133" s="31"/>
      <c r="D133" s="35"/>
      <c r="E133" s="38"/>
      <c r="F133" s="28"/>
      <c r="G133" s="28"/>
      <c r="H133" s="28"/>
      <c r="I133" s="28"/>
      <c r="J133" s="29"/>
      <c r="K133" s="28"/>
    </row>
    <row r="134" spans="1:11" s="1" customFormat="1" ht="13.5" customHeight="1">
      <c r="A134" s="21"/>
      <c r="B134" s="23">
        <v>23</v>
      </c>
      <c r="C134" s="2" t="s">
        <v>60</v>
      </c>
      <c r="D134" s="4">
        <v>180</v>
      </c>
      <c r="E134" s="20">
        <v>4266</v>
      </c>
      <c r="F134" s="14"/>
      <c r="G134" s="14"/>
      <c r="H134" s="14"/>
      <c r="I134" s="14"/>
      <c r="J134" s="15"/>
      <c r="K134" s="14"/>
    </row>
    <row r="135" spans="1:11" s="30" customFormat="1" ht="13.5" customHeight="1">
      <c r="A135" s="24"/>
      <c r="B135" s="25"/>
      <c r="C135" s="26"/>
      <c r="D135" s="35"/>
      <c r="E135" s="38"/>
      <c r="F135" s="28"/>
      <c r="G135" s="28"/>
      <c r="H135" s="28"/>
      <c r="I135" s="28"/>
      <c r="J135" s="29"/>
      <c r="K135" s="28"/>
    </row>
    <row r="136" spans="1:11" s="1" customFormat="1" ht="13.5" customHeight="1">
      <c r="A136" s="21"/>
      <c r="B136" s="23">
        <v>24</v>
      </c>
      <c r="C136" s="2" t="s">
        <v>61</v>
      </c>
      <c r="D136" s="4">
        <v>180</v>
      </c>
      <c r="E136" s="20">
        <v>4050</v>
      </c>
      <c r="F136" s="14"/>
      <c r="G136" s="14"/>
      <c r="H136" s="14"/>
      <c r="I136" s="14"/>
      <c r="J136" s="15"/>
      <c r="K136" s="14"/>
    </row>
    <row r="137" spans="1:11" s="30" customFormat="1" ht="13.5" customHeight="1">
      <c r="A137" s="24"/>
      <c r="B137" s="25"/>
      <c r="C137" s="26"/>
      <c r="D137" s="35"/>
      <c r="E137" s="38"/>
      <c r="F137" s="28"/>
      <c r="G137" s="28"/>
      <c r="H137" s="28"/>
      <c r="I137" s="28"/>
      <c r="J137" s="29"/>
      <c r="K137" s="28"/>
    </row>
    <row r="138" spans="1:11" s="1" customFormat="1" ht="13.5" customHeight="1">
      <c r="A138" s="21"/>
      <c r="B138" s="23">
        <v>25</v>
      </c>
      <c r="C138" s="2" t="s">
        <v>62</v>
      </c>
      <c r="D138" s="4">
        <v>180</v>
      </c>
      <c r="E138" s="20">
        <v>1530</v>
      </c>
      <c r="F138" s="14"/>
      <c r="G138" s="14"/>
      <c r="H138" s="14"/>
      <c r="I138" s="14"/>
      <c r="J138" s="15"/>
      <c r="K138" s="14"/>
    </row>
    <row r="139" spans="1:11" s="30" customFormat="1" ht="13.5" customHeight="1">
      <c r="A139" s="24"/>
      <c r="B139" s="25"/>
      <c r="C139" s="26"/>
      <c r="D139" s="35"/>
      <c r="E139" s="38"/>
      <c r="F139" s="28"/>
      <c r="G139" s="28"/>
      <c r="H139" s="28"/>
      <c r="I139" s="28"/>
      <c r="J139" s="29"/>
      <c r="K139" s="28"/>
    </row>
    <row r="140" spans="1:11" s="1" customFormat="1" ht="13.5" customHeight="1">
      <c r="A140" s="21"/>
      <c r="B140" s="143">
        <v>26</v>
      </c>
      <c r="C140" s="2" t="s">
        <v>63</v>
      </c>
      <c r="D140" s="4">
        <v>180</v>
      </c>
      <c r="E140" s="159">
        <v>2664</v>
      </c>
      <c r="F140" s="14"/>
      <c r="G140" s="14"/>
      <c r="H140" s="14"/>
      <c r="I140" s="14"/>
      <c r="J140" s="15"/>
      <c r="K140" s="14"/>
    </row>
    <row r="141" spans="1:11" s="1" customFormat="1" ht="13.5" customHeight="1">
      <c r="A141" s="21"/>
      <c r="B141" s="145"/>
      <c r="C141" s="2" t="s">
        <v>64</v>
      </c>
      <c r="D141" s="4">
        <v>180</v>
      </c>
      <c r="E141" s="160"/>
      <c r="F141" s="14"/>
      <c r="G141" s="14"/>
      <c r="H141" s="14"/>
      <c r="I141" s="14"/>
      <c r="J141" s="15"/>
      <c r="K141" s="14"/>
    </row>
    <row r="142" spans="1:11" s="30" customFormat="1" ht="13.5" customHeight="1" thickBot="1">
      <c r="A142" s="24"/>
      <c r="B142" s="25"/>
      <c r="C142" s="26"/>
      <c r="D142" s="35"/>
      <c r="E142" s="38"/>
      <c r="F142" s="106"/>
      <c r="G142" s="106"/>
      <c r="H142" s="106"/>
      <c r="I142" s="106"/>
      <c r="J142" s="107"/>
      <c r="K142" s="106"/>
    </row>
    <row r="143" spans="1:11" s="1" customFormat="1" ht="13.5" customHeight="1">
      <c r="A143" s="21"/>
      <c r="B143" s="143">
        <v>27</v>
      </c>
      <c r="C143" s="2" t="s">
        <v>65</v>
      </c>
      <c r="D143" s="4">
        <v>180</v>
      </c>
      <c r="E143" s="159">
        <v>1656</v>
      </c>
      <c r="F143" s="12"/>
      <c r="G143" s="12"/>
      <c r="H143" s="12"/>
      <c r="I143" s="138"/>
      <c r="J143" s="13"/>
      <c r="K143" s="12"/>
    </row>
    <row r="144" spans="1:11" s="1" customFormat="1" ht="13.5" customHeight="1" thickBot="1">
      <c r="A144" s="21"/>
      <c r="B144" s="145"/>
      <c r="C144" s="2" t="s">
        <v>66</v>
      </c>
      <c r="D144" s="4">
        <v>180</v>
      </c>
      <c r="E144" s="160"/>
      <c r="F144" s="16"/>
      <c r="G144" s="16"/>
      <c r="H144" s="16"/>
      <c r="I144" s="139"/>
      <c r="J144" s="17"/>
      <c r="K144" s="16"/>
    </row>
    <row r="145" spans="1:11" s="30" customFormat="1" ht="13.5" customHeight="1" thickBot="1">
      <c r="A145" s="40"/>
      <c r="B145" s="41"/>
      <c r="C145" s="42"/>
      <c r="D145" s="43"/>
      <c r="E145" s="39"/>
      <c r="F145" s="44"/>
      <c r="G145" s="44"/>
      <c r="H145" s="44"/>
      <c r="I145" s="44"/>
      <c r="J145" s="45"/>
      <c r="K145" s="44"/>
    </row>
    <row r="146" spans="1:11" s="1" customFormat="1" ht="13.5" customHeight="1">
      <c r="A146" s="112"/>
      <c r="B146" s="146">
        <v>28</v>
      </c>
      <c r="C146" s="113" t="s">
        <v>77</v>
      </c>
      <c r="D146" s="114">
        <v>360</v>
      </c>
      <c r="E146" s="161">
        <f>(360*27.25)+(360*29.83)+(180*24.75)+(180*29.92)+(180*19.83)</f>
        <v>33958.8</v>
      </c>
      <c r="F146" s="12"/>
      <c r="G146" s="12"/>
      <c r="H146" s="12"/>
      <c r="I146" s="137"/>
      <c r="J146" s="13"/>
      <c r="K146" s="12"/>
    </row>
    <row r="147" spans="1:11" s="1" customFormat="1" ht="13.5" customHeight="1">
      <c r="A147" s="115"/>
      <c r="B147" s="144"/>
      <c r="C147" s="2" t="s">
        <v>73</v>
      </c>
      <c r="D147" s="4">
        <v>360</v>
      </c>
      <c r="E147" s="162"/>
      <c r="F147" s="14"/>
      <c r="G147" s="14"/>
      <c r="H147" s="14"/>
      <c r="I147" s="135"/>
      <c r="J147" s="15"/>
      <c r="K147" s="14"/>
    </row>
    <row r="148" spans="1:11" s="1" customFormat="1" ht="13.5" customHeight="1">
      <c r="A148" s="115"/>
      <c r="B148" s="144"/>
      <c r="C148" s="2" t="s">
        <v>75</v>
      </c>
      <c r="D148" s="4">
        <v>180</v>
      </c>
      <c r="E148" s="162"/>
      <c r="F148" s="14"/>
      <c r="G148" s="14"/>
      <c r="H148" s="14"/>
      <c r="I148" s="135"/>
      <c r="J148" s="15"/>
      <c r="K148" s="14"/>
    </row>
    <row r="149" spans="1:11" s="1" customFormat="1" ht="13.5" customHeight="1">
      <c r="A149" s="115"/>
      <c r="B149" s="144"/>
      <c r="C149" s="2" t="s">
        <v>74</v>
      </c>
      <c r="D149" s="4">
        <v>180</v>
      </c>
      <c r="E149" s="162"/>
      <c r="F149" s="14"/>
      <c r="G149" s="14"/>
      <c r="H149" s="14"/>
      <c r="I149" s="135"/>
      <c r="J149" s="15"/>
      <c r="K149" s="14"/>
    </row>
    <row r="150" spans="1:11" s="1" customFormat="1" ht="13.5" customHeight="1">
      <c r="A150" s="115"/>
      <c r="B150" s="144"/>
      <c r="C150" s="2" t="s">
        <v>76</v>
      </c>
      <c r="D150" s="4">
        <v>180</v>
      </c>
      <c r="E150" s="162"/>
      <c r="F150" s="14"/>
      <c r="G150" s="14"/>
      <c r="H150" s="14"/>
      <c r="I150" s="135"/>
      <c r="J150" s="15"/>
      <c r="K150" s="14"/>
    </row>
    <row r="151" spans="1:11" s="30" customFormat="1" ht="13.5" customHeight="1" thickBot="1">
      <c r="A151" s="116"/>
      <c r="B151" s="147"/>
      <c r="C151" s="117" t="s">
        <v>78</v>
      </c>
      <c r="D151" s="118"/>
      <c r="E151" s="163"/>
      <c r="F151" s="16"/>
      <c r="G151" s="16"/>
      <c r="H151" s="16"/>
      <c r="I151" s="136"/>
      <c r="J151" s="17"/>
      <c r="K151" s="16"/>
    </row>
    <row r="152" spans="2:11" s="30" customFormat="1" ht="13.5" customHeight="1">
      <c r="B152" s="46"/>
      <c r="C152" s="47"/>
      <c r="D152" s="48"/>
      <c r="E152" s="39"/>
      <c r="F152" s="49"/>
      <c r="G152" s="49"/>
      <c r="H152" s="49"/>
      <c r="I152" s="49"/>
      <c r="J152" s="50"/>
      <c r="K152" s="49"/>
    </row>
    <row r="153" spans="1:11" s="1" customFormat="1" ht="18" customHeight="1" thickBot="1">
      <c r="A153" s="21"/>
      <c r="B153" s="119"/>
      <c r="C153" s="129" t="s">
        <v>165</v>
      </c>
      <c r="D153" s="120"/>
      <c r="E153" s="121"/>
      <c r="F153" s="122"/>
      <c r="G153" s="122"/>
      <c r="H153" s="122"/>
      <c r="I153" s="122"/>
      <c r="J153" s="123"/>
      <c r="K153" s="122"/>
    </row>
    <row r="154" spans="1:11" s="1" customFormat="1" ht="15.75" customHeight="1">
      <c r="A154" s="21" t="s">
        <v>148</v>
      </c>
      <c r="B154" s="143">
        <v>29</v>
      </c>
      <c r="C154" s="2" t="s">
        <v>149</v>
      </c>
      <c r="D154" s="3">
        <v>30</v>
      </c>
      <c r="E154" s="159">
        <v>3150</v>
      </c>
      <c r="F154" s="12"/>
      <c r="G154" s="12"/>
      <c r="H154" s="12"/>
      <c r="I154" s="137"/>
      <c r="J154" s="13"/>
      <c r="K154" s="12"/>
    </row>
    <row r="155" spans="1:11" s="1" customFormat="1" ht="15.75" customHeight="1">
      <c r="A155" s="21" t="s">
        <v>148</v>
      </c>
      <c r="B155" s="144"/>
      <c r="C155" s="2" t="s">
        <v>150</v>
      </c>
      <c r="D155" s="3">
        <v>30</v>
      </c>
      <c r="E155" s="157"/>
      <c r="F155" s="14"/>
      <c r="G155" s="14"/>
      <c r="H155" s="14"/>
      <c r="I155" s="135"/>
      <c r="J155" s="15"/>
      <c r="K155" s="14"/>
    </row>
    <row r="156" spans="1:11" s="1" customFormat="1" ht="15.75" customHeight="1" thickBot="1">
      <c r="A156" s="21" t="s">
        <v>148</v>
      </c>
      <c r="B156" s="145"/>
      <c r="C156" s="2" t="s">
        <v>151</v>
      </c>
      <c r="D156" s="3">
        <v>30</v>
      </c>
      <c r="E156" s="160"/>
      <c r="F156" s="16"/>
      <c r="G156" s="16"/>
      <c r="H156" s="16"/>
      <c r="I156" s="136"/>
      <c r="J156" s="17"/>
      <c r="K156" s="16"/>
    </row>
    <row r="157" spans="1:11" s="30" customFormat="1" ht="15.75" customHeight="1" thickBot="1">
      <c r="A157" s="24"/>
      <c r="B157" s="25"/>
      <c r="C157" s="57"/>
      <c r="D157" s="27"/>
      <c r="E157" s="39"/>
      <c r="F157" s="36"/>
      <c r="G157" s="36"/>
      <c r="H157" s="36"/>
      <c r="I157" s="36"/>
      <c r="J157" s="37"/>
      <c r="K157" s="36"/>
    </row>
    <row r="158" spans="1:11" s="1" customFormat="1" ht="15.75" customHeight="1" thickBot="1">
      <c r="A158" s="21" t="s">
        <v>145</v>
      </c>
      <c r="B158" s="143">
        <v>30</v>
      </c>
      <c r="C158" s="2" t="s">
        <v>96</v>
      </c>
      <c r="D158" s="3">
        <v>10</v>
      </c>
      <c r="E158" s="159">
        <f>(10*1290)+(10*1980)+(10*2376)+(10*3348)</f>
        <v>89940</v>
      </c>
      <c r="F158" s="10"/>
      <c r="G158" s="10"/>
      <c r="H158" s="10"/>
      <c r="I158" s="137"/>
      <c r="J158" s="11"/>
      <c r="K158" s="10"/>
    </row>
    <row r="159" spans="1:11" s="1" customFormat="1" ht="15.75" customHeight="1" thickBot="1">
      <c r="A159" s="21" t="s">
        <v>145</v>
      </c>
      <c r="B159" s="144"/>
      <c r="C159" s="2" t="s">
        <v>95</v>
      </c>
      <c r="D159" s="3">
        <v>10</v>
      </c>
      <c r="E159" s="157"/>
      <c r="F159" s="10"/>
      <c r="G159" s="10"/>
      <c r="H159" s="10"/>
      <c r="I159" s="135"/>
      <c r="J159" s="11"/>
      <c r="K159" s="10"/>
    </row>
    <row r="160" spans="1:11" s="1" customFormat="1" ht="15.75" customHeight="1" thickBot="1">
      <c r="A160" s="21" t="s">
        <v>145</v>
      </c>
      <c r="B160" s="144"/>
      <c r="C160" s="2" t="s">
        <v>97</v>
      </c>
      <c r="D160" s="3">
        <v>10</v>
      </c>
      <c r="E160" s="157"/>
      <c r="F160" s="10"/>
      <c r="G160" s="10"/>
      <c r="H160" s="10"/>
      <c r="I160" s="135"/>
      <c r="J160" s="11"/>
      <c r="K160" s="10"/>
    </row>
    <row r="161" spans="1:11" s="1" customFormat="1" ht="15.75" customHeight="1" thickBot="1">
      <c r="A161" s="21" t="s">
        <v>145</v>
      </c>
      <c r="B161" s="145"/>
      <c r="C161" s="2" t="s">
        <v>98</v>
      </c>
      <c r="D161" s="3">
        <v>10</v>
      </c>
      <c r="E161" s="160"/>
      <c r="F161" s="10"/>
      <c r="G161" s="10"/>
      <c r="H161" s="10"/>
      <c r="I161" s="136"/>
      <c r="J161" s="11"/>
      <c r="K161" s="10"/>
    </row>
    <row r="162" spans="1:11" s="30" customFormat="1" ht="15.75" customHeight="1" thickBot="1">
      <c r="A162" s="24"/>
      <c r="B162" s="25"/>
      <c r="C162" s="57"/>
      <c r="D162" s="27"/>
      <c r="E162" s="39"/>
      <c r="F162" s="36"/>
      <c r="G162" s="36"/>
      <c r="H162" s="36"/>
      <c r="I162" s="36"/>
      <c r="J162" s="37"/>
      <c r="K162" s="36"/>
    </row>
    <row r="163" spans="1:11" s="1" customFormat="1" ht="15.75" customHeight="1" thickBot="1">
      <c r="A163" s="21" t="s">
        <v>145</v>
      </c>
      <c r="B163" s="143">
        <v>31</v>
      </c>
      <c r="C163" s="2" t="s">
        <v>99</v>
      </c>
      <c r="D163" s="3">
        <v>15</v>
      </c>
      <c r="E163" s="159">
        <v>1050</v>
      </c>
      <c r="F163" s="10"/>
      <c r="G163" s="10"/>
      <c r="H163" s="10"/>
      <c r="I163" s="137"/>
      <c r="J163" s="11"/>
      <c r="K163" s="10"/>
    </row>
    <row r="164" spans="1:11" s="1" customFormat="1" ht="15.75" customHeight="1" thickBot="1">
      <c r="A164" s="21" t="s">
        <v>145</v>
      </c>
      <c r="B164" s="145"/>
      <c r="C164" s="2" t="s">
        <v>100</v>
      </c>
      <c r="D164" s="3">
        <v>15</v>
      </c>
      <c r="E164" s="160"/>
      <c r="F164" s="10"/>
      <c r="G164" s="10"/>
      <c r="H164" s="10"/>
      <c r="I164" s="136"/>
      <c r="J164" s="11"/>
      <c r="K164" s="10"/>
    </row>
    <row r="165" spans="1:11" s="30" customFormat="1" ht="15.75" customHeight="1" thickBot="1">
      <c r="A165" s="24"/>
      <c r="B165" s="25"/>
      <c r="C165" s="57"/>
      <c r="D165" s="27"/>
      <c r="E165" s="39"/>
      <c r="F165" s="36"/>
      <c r="G165" s="36"/>
      <c r="H165" s="36"/>
      <c r="I165" s="36"/>
      <c r="J165" s="37"/>
      <c r="K165" s="36"/>
    </row>
    <row r="166" spans="1:11" s="1" customFormat="1" ht="13.5" customHeight="1" thickBot="1">
      <c r="A166" s="21" t="s">
        <v>145</v>
      </c>
      <c r="B166" s="143">
        <v>32</v>
      </c>
      <c r="C166" s="2" t="s">
        <v>88</v>
      </c>
      <c r="D166" s="4">
        <v>100</v>
      </c>
      <c r="E166" s="159">
        <f>(100*126)+(10*168)+(10*525)</f>
        <v>19530</v>
      </c>
      <c r="F166" s="10"/>
      <c r="G166" s="10"/>
      <c r="H166" s="10"/>
      <c r="I166" s="137"/>
      <c r="J166" s="11"/>
      <c r="K166" s="10"/>
    </row>
    <row r="167" spans="1:11" s="1" customFormat="1" ht="13.5" customHeight="1" thickBot="1">
      <c r="A167" s="21" t="s">
        <v>145</v>
      </c>
      <c r="B167" s="144"/>
      <c r="C167" s="2" t="s">
        <v>89</v>
      </c>
      <c r="D167" s="4">
        <v>10</v>
      </c>
      <c r="E167" s="157"/>
      <c r="F167" s="10"/>
      <c r="G167" s="10"/>
      <c r="H167" s="10"/>
      <c r="I167" s="135"/>
      <c r="J167" s="11"/>
      <c r="K167" s="10"/>
    </row>
    <row r="168" spans="1:11" s="1" customFormat="1" ht="13.5" customHeight="1" thickBot="1">
      <c r="A168" s="21" t="s">
        <v>145</v>
      </c>
      <c r="B168" s="145"/>
      <c r="C168" s="2" t="s">
        <v>90</v>
      </c>
      <c r="D168" s="4">
        <v>10</v>
      </c>
      <c r="E168" s="160"/>
      <c r="F168" s="10"/>
      <c r="G168" s="10"/>
      <c r="H168" s="10"/>
      <c r="I168" s="136"/>
      <c r="J168" s="11"/>
      <c r="K168" s="10"/>
    </row>
    <row r="169" spans="1:11" s="30" customFormat="1" ht="13.5" customHeight="1">
      <c r="A169" s="24"/>
      <c r="B169" s="25"/>
      <c r="C169" s="26"/>
      <c r="D169" s="35"/>
      <c r="E169" s="38"/>
      <c r="F169" s="33"/>
      <c r="G169" s="33"/>
      <c r="H169" s="33"/>
      <c r="I169" s="33"/>
      <c r="J169" s="34"/>
      <c r="K169" s="33"/>
    </row>
    <row r="170" spans="1:11" s="1" customFormat="1" ht="13.5" customHeight="1">
      <c r="A170" s="21" t="s">
        <v>146</v>
      </c>
      <c r="B170" s="143">
        <v>33</v>
      </c>
      <c r="C170" s="2" t="s">
        <v>87</v>
      </c>
      <c r="D170" s="4">
        <v>10</v>
      </c>
      <c r="E170" s="159">
        <v>25180</v>
      </c>
      <c r="F170" s="14"/>
      <c r="G170" s="14"/>
      <c r="H170" s="14"/>
      <c r="I170" s="133"/>
      <c r="J170" s="15"/>
      <c r="K170" s="14"/>
    </row>
    <row r="171" spans="1:11" s="1" customFormat="1" ht="13.5" customHeight="1">
      <c r="A171" s="21" t="s">
        <v>146</v>
      </c>
      <c r="B171" s="144"/>
      <c r="C171" s="2" t="s">
        <v>86</v>
      </c>
      <c r="D171" s="4">
        <v>10</v>
      </c>
      <c r="E171" s="157"/>
      <c r="F171" s="14"/>
      <c r="G171" s="14"/>
      <c r="H171" s="14"/>
      <c r="I171" s="135"/>
      <c r="J171" s="15"/>
      <c r="K171" s="14"/>
    </row>
    <row r="172" spans="1:11" s="1" customFormat="1" ht="26.25" customHeight="1" thickBot="1">
      <c r="A172" s="21" t="s">
        <v>146</v>
      </c>
      <c r="B172" s="145"/>
      <c r="C172" s="2" t="s">
        <v>85</v>
      </c>
      <c r="D172" s="4">
        <v>10</v>
      </c>
      <c r="E172" s="160"/>
      <c r="F172" s="16"/>
      <c r="G172" s="16"/>
      <c r="H172" s="16"/>
      <c r="I172" s="136"/>
      <c r="J172" s="17"/>
      <c r="K172" s="16"/>
    </row>
    <row r="173" spans="1:11" s="30" customFormat="1" ht="15" customHeight="1" thickBot="1">
      <c r="A173" s="24"/>
      <c r="B173" s="25"/>
      <c r="C173" s="26"/>
      <c r="D173" s="35"/>
      <c r="E173" s="39"/>
      <c r="F173" s="36"/>
      <c r="G173" s="36"/>
      <c r="H173" s="36"/>
      <c r="I173" s="36"/>
      <c r="J173" s="37"/>
      <c r="K173" s="36"/>
    </row>
    <row r="174" spans="1:11" s="1" customFormat="1" ht="13.5" customHeight="1" thickBot="1">
      <c r="A174" s="21" t="s">
        <v>147</v>
      </c>
      <c r="B174" s="143">
        <v>34</v>
      </c>
      <c r="C174" s="2" t="s">
        <v>91</v>
      </c>
      <c r="D174" s="4">
        <v>10</v>
      </c>
      <c r="E174" s="159">
        <v>2500</v>
      </c>
      <c r="F174" s="10"/>
      <c r="G174" s="10"/>
      <c r="H174" s="10"/>
      <c r="I174" s="137"/>
      <c r="J174" s="11"/>
      <c r="K174" s="10"/>
    </row>
    <row r="175" spans="1:11" s="1" customFormat="1" ht="13.5" customHeight="1" thickBot="1">
      <c r="A175" s="21" t="s">
        <v>147</v>
      </c>
      <c r="B175" s="145"/>
      <c r="C175" s="2" t="s">
        <v>92</v>
      </c>
      <c r="D175" s="4">
        <v>10</v>
      </c>
      <c r="E175" s="160"/>
      <c r="F175" s="10"/>
      <c r="G175" s="10"/>
      <c r="H175" s="10"/>
      <c r="I175" s="136"/>
      <c r="J175" s="11"/>
      <c r="K175" s="10"/>
    </row>
    <row r="176" spans="1:11" s="30" customFormat="1" ht="13.5" customHeight="1">
      <c r="A176" s="24"/>
      <c r="B176" s="25"/>
      <c r="C176" s="26"/>
      <c r="D176" s="35"/>
      <c r="E176" s="38"/>
      <c r="F176" s="33"/>
      <c r="G176" s="33"/>
      <c r="H176" s="33"/>
      <c r="I176" s="33"/>
      <c r="J176" s="34"/>
      <c r="K176" s="33"/>
    </row>
    <row r="177" spans="1:11" s="1" customFormat="1" ht="13.5" customHeight="1">
      <c r="A177" s="21" t="s">
        <v>148</v>
      </c>
      <c r="B177" s="143">
        <v>35</v>
      </c>
      <c r="C177" s="2" t="s">
        <v>93</v>
      </c>
      <c r="D177" s="4">
        <v>10</v>
      </c>
      <c r="E177" s="159">
        <v>5270</v>
      </c>
      <c r="F177" s="14"/>
      <c r="G177" s="14"/>
      <c r="H177" s="14"/>
      <c r="I177" s="133"/>
      <c r="J177" s="15"/>
      <c r="K177" s="14"/>
    </row>
    <row r="178" spans="1:11" s="1" customFormat="1" ht="13.5" customHeight="1">
      <c r="A178" s="21" t="s">
        <v>148</v>
      </c>
      <c r="B178" s="145"/>
      <c r="C178" s="2" t="s">
        <v>94</v>
      </c>
      <c r="D178" s="4">
        <v>10</v>
      </c>
      <c r="E178" s="160"/>
      <c r="F178" s="14"/>
      <c r="G178" s="14"/>
      <c r="H178" s="14"/>
      <c r="I178" s="134"/>
      <c r="J178" s="15"/>
      <c r="K178" s="14"/>
    </row>
    <row r="179" spans="1:11" s="30" customFormat="1" ht="13.5" customHeight="1">
      <c r="A179" s="24"/>
      <c r="B179" s="25"/>
      <c r="C179" s="26"/>
      <c r="D179" s="35"/>
      <c r="E179" s="38"/>
      <c r="F179" s="28"/>
      <c r="G179" s="28"/>
      <c r="H179" s="28"/>
      <c r="I179" s="28"/>
      <c r="J179" s="29"/>
      <c r="K179" s="28"/>
    </row>
    <row r="180" spans="1:11" s="1" customFormat="1" ht="13.5" customHeight="1">
      <c r="A180" s="21" t="s">
        <v>152</v>
      </c>
      <c r="B180" s="143">
        <v>36</v>
      </c>
      <c r="C180" s="2" t="s">
        <v>101</v>
      </c>
      <c r="D180" s="4"/>
      <c r="E180" s="159">
        <v>4800</v>
      </c>
      <c r="F180" s="14"/>
      <c r="G180" s="14"/>
      <c r="H180" s="14"/>
      <c r="I180" s="133"/>
      <c r="J180" s="15"/>
      <c r="K180" s="14"/>
    </row>
    <row r="181" spans="1:11" s="1" customFormat="1" ht="13.5" customHeight="1">
      <c r="A181" s="21"/>
      <c r="B181" s="144"/>
      <c r="C181" s="2" t="s">
        <v>103</v>
      </c>
      <c r="D181" s="4">
        <v>6</v>
      </c>
      <c r="E181" s="157"/>
      <c r="F181" s="14"/>
      <c r="G181" s="14"/>
      <c r="H181" s="14"/>
      <c r="I181" s="135"/>
      <c r="J181" s="15"/>
      <c r="K181" s="14"/>
    </row>
    <row r="182" spans="1:11" s="1" customFormat="1" ht="13.5" customHeight="1" thickBot="1">
      <c r="A182" s="21"/>
      <c r="B182" s="145"/>
      <c r="C182" s="2" t="s">
        <v>102</v>
      </c>
      <c r="D182" s="4">
        <v>6</v>
      </c>
      <c r="E182" s="160"/>
      <c r="F182" s="16"/>
      <c r="G182" s="16"/>
      <c r="H182" s="16"/>
      <c r="I182" s="136"/>
      <c r="J182" s="17"/>
      <c r="K182" s="16"/>
    </row>
    <row r="183" spans="1:11" s="30" customFormat="1" ht="13.5" customHeight="1" thickBot="1">
      <c r="A183" s="24"/>
      <c r="B183" s="25"/>
      <c r="C183" s="26"/>
      <c r="D183" s="35"/>
      <c r="E183" s="58"/>
      <c r="F183" s="36"/>
      <c r="G183" s="36"/>
      <c r="H183" s="36"/>
      <c r="I183" s="36"/>
      <c r="J183" s="37"/>
      <c r="K183" s="36"/>
    </row>
    <row r="184" spans="1:11" s="1" customFormat="1" ht="13.5" customHeight="1" thickBot="1">
      <c r="A184" s="21" t="s">
        <v>153</v>
      </c>
      <c r="B184" s="143">
        <v>37</v>
      </c>
      <c r="C184" s="2" t="s">
        <v>79</v>
      </c>
      <c r="D184" s="4">
        <v>6</v>
      </c>
      <c r="E184" s="159">
        <v>18174</v>
      </c>
      <c r="F184" s="10"/>
      <c r="G184" s="10"/>
      <c r="H184" s="10"/>
      <c r="I184" s="137"/>
      <c r="J184" s="11"/>
      <c r="K184" s="10"/>
    </row>
    <row r="185" spans="1:11" s="1" customFormat="1" ht="13.5" customHeight="1" thickBot="1">
      <c r="A185" s="21" t="s">
        <v>153</v>
      </c>
      <c r="B185" s="144"/>
      <c r="C185" s="2" t="s">
        <v>80</v>
      </c>
      <c r="D185" s="4">
        <v>6</v>
      </c>
      <c r="E185" s="157"/>
      <c r="F185" s="10"/>
      <c r="G185" s="10"/>
      <c r="H185" s="10"/>
      <c r="I185" s="135"/>
      <c r="J185" s="11"/>
      <c r="K185" s="10"/>
    </row>
    <row r="186" spans="1:11" s="1" customFormat="1" ht="13.5" customHeight="1">
      <c r="A186" s="21" t="s">
        <v>153</v>
      </c>
      <c r="B186" s="145"/>
      <c r="C186" s="2" t="s">
        <v>81</v>
      </c>
      <c r="D186" s="4">
        <v>6</v>
      </c>
      <c r="E186" s="160"/>
      <c r="F186" s="12"/>
      <c r="G186" s="12"/>
      <c r="H186" s="12"/>
      <c r="I186" s="134"/>
      <c r="J186" s="13"/>
      <c r="K186" s="12"/>
    </row>
    <row r="187" spans="1:11" s="30" customFormat="1" ht="13.5" customHeight="1">
      <c r="A187" s="24"/>
      <c r="B187" s="25"/>
      <c r="C187" s="26"/>
      <c r="D187" s="35"/>
      <c r="E187" s="38"/>
      <c r="F187" s="28"/>
      <c r="G187" s="28"/>
      <c r="H187" s="28"/>
      <c r="I187" s="28"/>
      <c r="J187" s="29"/>
      <c r="K187" s="28"/>
    </row>
    <row r="188" spans="1:11" s="1" customFormat="1" ht="13.5" customHeight="1">
      <c r="A188" s="21" t="s">
        <v>154</v>
      </c>
      <c r="B188" s="143">
        <v>38</v>
      </c>
      <c r="C188" s="2" t="s">
        <v>82</v>
      </c>
      <c r="D188" s="4">
        <v>30</v>
      </c>
      <c r="E188" s="159">
        <f>(30*36)+(30*36)+(60*36)</f>
        <v>4320</v>
      </c>
      <c r="F188" s="14"/>
      <c r="G188" s="14"/>
      <c r="H188" s="14"/>
      <c r="I188" s="133"/>
      <c r="J188" s="15"/>
      <c r="K188" s="14"/>
    </row>
    <row r="189" spans="1:11" s="1" customFormat="1" ht="13.5" customHeight="1" thickBot="1">
      <c r="A189" s="21" t="s">
        <v>154</v>
      </c>
      <c r="B189" s="144"/>
      <c r="C189" s="2" t="s">
        <v>83</v>
      </c>
      <c r="D189" s="5">
        <v>30</v>
      </c>
      <c r="E189" s="157"/>
      <c r="F189" s="16"/>
      <c r="G189" s="16"/>
      <c r="H189" s="16"/>
      <c r="I189" s="135"/>
      <c r="J189" s="17"/>
      <c r="K189" s="16"/>
    </row>
    <row r="190" spans="1:11" s="1" customFormat="1" ht="13.5" customHeight="1" thickBot="1">
      <c r="A190" s="21" t="s">
        <v>154</v>
      </c>
      <c r="B190" s="145"/>
      <c r="C190" s="2" t="s">
        <v>84</v>
      </c>
      <c r="D190" s="6">
        <v>60</v>
      </c>
      <c r="E190" s="160"/>
      <c r="F190" s="10"/>
      <c r="G190" s="10"/>
      <c r="H190" s="10"/>
      <c r="I190" s="136"/>
      <c r="J190" s="11"/>
      <c r="K190" s="10"/>
    </row>
    <row r="191" spans="1:11" s="49" customFormat="1" ht="13.5" customHeight="1" thickBot="1">
      <c r="A191" s="59"/>
      <c r="B191" s="41"/>
      <c r="C191" s="60"/>
      <c r="D191" s="61"/>
      <c r="E191" s="39"/>
      <c r="F191" s="44"/>
      <c r="G191" s="44"/>
      <c r="H191" s="44"/>
      <c r="I191" s="44"/>
      <c r="J191" s="45"/>
      <c r="K191" s="44"/>
    </row>
    <row r="192" spans="1:11" ht="13.5" customHeight="1" thickBot="1">
      <c r="A192" s="131"/>
      <c r="B192" s="52"/>
      <c r="C192" s="132" t="s">
        <v>160</v>
      </c>
      <c r="D192" s="130"/>
      <c r="E192" s="127">
        <f>SUM(E2:E191)</f>
        <v>502225.8</v>
      </c>
      <c r="F192" s="126"/>
      <c r="G192" s="10"/>
      <c r="H192" s="10"/>
      <c r="I192" s="10"/>
      <c r="J192" s="11"/>
      <c r="K192" s="10"/>
    </row>
    <row r="193" spans="1:11" ht="13.5" customHeight="1">
      <c r="A193" s="59"/>
      <c r="B193" s="41"/>
      <c r="C193" s="60"/>
      <c r="D193" s="61"/>
      <c r="E193" s="58"/>
      <c r="F193" s="44"/>
      <c r="G193" s="44"/>
      <c r="H193" s="44"/>
      <c r="I193" s="44"/>
      <c r="J193" s="45"/>
      <c r="K193" s="44"/>
    </row>
    <row r="194" spans="2:10" s="49" customFormat="1" ht="13.5" customHeight="1">
      <c r="B194" s="46"/>
      <c r="C194" s="124"/>
      <c r="D194" s="125"/>
      <c r="E194" s="39"/>
      <c r="J194" s="50"/>
    </row>
    <row r="195" spans="2:10" s="49" customFormat="1" ht="13.5" customHeight="1">
      <c r="B195" s="46"/>
      <c r="C195" s="124"/>
      <c r="D195" s="125"/>
      <c r="E195" s="39"/>
      <c r="J195" s="50"/>
    </row>
    <row r="196" spans="2:10" s="49" customFormat="1" ht="13.5" customHeight="1">
      <c r="B196" s="46"/>
      <c r="C196" s="124"/>
      <c r="D196" s="125"/>
      <c r="E196" s="39"/>
      <c r="J196" s="50"/>
    </row>
    <row r="197" spans="2:10" s="49" customFormat="1" ht="13.5" customHeight="1">
      <c r="B197" s="46"/>
      <c r="C197" s="124"/>
      <c r="D197" s="125"/>
      <c r="E197" s="39"/>
      <c r="J197" s="50"/>
    </row>
    <row r="198" spans="2:10" s="49" customFormat="1" ht="13.5" customHeight="1">
      <c r="B198" s="46"/>
      <c r="C198" s="124"/>
      <c r="D198" s="125"/>
      <c r="E198" s="39"/>
      <c r="J198" s="50"/>
    </row>
    <row r="199" spans="2:10" s="49" customFormat="1" ht="13.5" customHeight="1">
      <c r="B199" s="46"/>
      <c r="C199" s="124"/>
      <c r="D199" s="125"/>
      <c r="E199" s="39"/>
      <c r="J199" s="50"/>
    </row>
    <row r="200" spans="2:10" s="49" customFormat="1" ht="13.5" customHeight="1">
      <c r="B200" s="46"/>
      <c r="C200" s="124"/>
      <c r="D200" s="125"/>
      <c r="E200" s="39"/>
      <c r="J200" s="50"/>
    </row>
    <row r="201" spans="2:10" s="49" customFormat="1" ht="13.5" customHeight="1">
      <c r="B201" s="46"/>
      <c r="C201" s="124"/>
      <c r="D201" s="125"/>
      <c r="E201" s="39"/>
      <c r="J201" s="50"/>
    </row>
    <row r="202" spans="2:10" s="49" customFormat="1" ht="13.5" customHeight="1">
      <c r="B202" s="46"/>
      <c r="C202" s="124"/>
      <c r="D202" s="125"/>
      <c r="E202" s="39"/>
      <c r="J202" s="50"/>
    </row>
    <row r="203" spans="2:10" s="49" customFormat="1" ht="13.5" customHeight="1">
      <c r="B203" s="46"/>
      <c r="C203" s="124"/>
      <c r="D203" s="125"/>
      <c r="E203" s="39"/>
      <c r="J203" s="50"/>
    </row>
    <row r="204" spans="2:10" s="49" customFormat="1" ht="13.5" customHeight="1">
      <c r="B204" s="46"/>
      <c r="C204" s="124"/>
      <c r="D204" s="125"/>
      <c r="E204" s="39"/>
      <c r="J204" s="50"/>
    </row>
    <row r="205" spans="2:10" s="49" customFormat="1" ht="13.5" customHeight="1">
      <c r="B205" s="46"/>
      <c r="C205" s="124"/>
      <c r="D205" s="125"/>
      <c r="E205" s="39"/>
      <c r="J205" s="50"/>
    </row>
    <row r="206" spans="2:10" s="49" customFormat="1" ht="13.5" customHeight="1">
      <c r="B206" s="46"/>
      <c r="C206" s="124"/>
      <c r="D206" s="125"/>
      <c r="E206" s="39"/>
      <c r="J206" s="50"/>
    </row>
    <row r="207" spans="2:10" s="49" customFormat="1" ht="13.5" customHeight="1">
      <c r="B207" s="46"/>
      <c r="C207" s="124"/>
      <c r="D207" s="125"/>
      <c r="E207" s="39"/>
      <c r="J207" s="50"/>
    </row>
    <row r="208" spans="2:10" s="49" customFormat="1" ht="13.5" customHeight="1">
      <c r="B208" s="46"/>
      <c r="C208" s="124"/>
      <c r="D208" s="125"/>
      <c r="E208" s="39"/>
      <c r="J208" s="50"/>
    </row>
    <row r="209" spans="2:10" s="49" customFormat="1" ht="13.5" customHeight="1">
      <c r="B209" s="46"/>
      <c r="C209" s="124"/>
      <c r="D209" s="125"/>
      <c r="E209" s="39"/>
      <c r="J209" s="50"/>
    </row>
    <row r="210" spans="2:10" s="49" customFormat="1" ht="13.5" customHeight="1">
      <c r="B210" s="46"/>
      <c r="C210" s="124"/>
      <c r="D210" s="125"/>
      <c r="E210" s="39"/>
      <c r="J210" s="50"/>
    </row>
    <row r="211" spans="2:10" s="49" customFormat="1" ht="13.5" customHeight="1">
      <c r="B211" s="46"/>
      <c r="C211" s="124"/>
      <c r="D211" s="125"/>
      <c r="E211" s="39"/>
      <c r="J211" s="50"/>
    </row>
    <row r="212" spans="2:10" s="49" customFormat="1" ht="13.5" customHeight="1">
      <c r="B212" s="46"/>
      <c r="C212" s="124"/>
      <c r="D212" s="125"/>
      <c r="E212" s="39"/>
      <c r="J212" s="50"/>
    </row>
    <row r="213" spans="2:10" s="49" customFormat="1" ht="13.5" customHeight="1">
      <c r="B213" s="46"/>
      <c r="C213" s="124"/>
      <c r="D213" s="125"/>
      <c r="E213" s="39"/>
      <c r="J213" s="50"/>
    </row>
    <row r="214" spans="2:10" s="49" customFormat="1" ht="13.5" customHeight="1">
      <c r="B214" s="46"/>
      <c r="C214" s="124"/>
      <c r="D214" s="125"/>
      <c r="E214" s="39"/>
      <c r="J214" s="50"/>
    </row>
    <row r="215" spans="2:10" s="49" customFormat="1" ht="13.5" customHeight="1">
      <c r="B215" s="46"/>
      <c r="C215" s="124"/>
      <c r="D215" s="125"/>
      <c r="E215" s="39"/>
      <c r="J215" s="50"/>
    </row>
    <row r="216" spans="2:10" s="49" customFormat="1" ht="13.5" customHeight="1">
      <c r="B216" s="46"/>
      <c r="C216" s="124"/>
      <c r="D216" s="125"/>
      <c r="E216" s="39"/>
      <c r="J216" s="50"/>
    </row>
    <row r="217" spans="2:10" s="49" customFormat="1" ht="13.5" customHeight="1">
      <c r="B217" s="46"/>
      <c r="C217" s="124"/>
      <c r="D217" s="125"/>
      <c r="E217" s="39"/>
      <c r="J217" s="50"/>
    </row>
    <row r="218" spans="2:10" s="49" customFormat="1" ht="13.5" customHeight="1">
      <c r="B218" s="46"/>
      <c r="C218" s="124"/>
      <c r="D218" s="125"/>
      <c r="E218" s="39"/>
      <c r="J218" s="50"/>
    </row>
    <row r="219" spans="2:10" s="49" customFormat="1" ht="13.5" customHeight="1">
      <c r="B219" s="46"/>
      <c r="C219" s="124"/>
      <c r="D219" s="125"/>
      <c r="E219" s="39"/>
      <c r="J219" s="50"/>
    </row>
    <row r="220" spans="2:10" s="49" customFormat="1" ht="13.5" customHeight="1">
      <c r="B220" s="46"/>
      <c r="C220" s="124"/>
      <c r="D220" s="125"/>
      <c r="E220" s="39"/>
      <c r="J220" s="50"/>
    </row>
    <row r="221" spans="2:10" s="49" customFormat="1" ht="13.5" customHeight="1">
      <c r="B221" s="46"/>
      <c r="C221" s="124"/>
      <c r="D221" s="125"/>
      <c r="E221" s="39"/>
      <c r="J221" s="50"/>
    </row>
    <row r="222" spans="2:10" s="49" customFormat="1" ht="13.5" customHeight="1">
      <c r="B222" s="46"/>
      <c r="C222" s="124"/>
      <c r="D222" s="125"/>
      <c r="E222" s="39"/>
      <c r="J222" s="50"/>
    </row>
    <row r="223" spans="2:10" s="49" customFormat="1" ht="13.5" customHeight="1">
      <c r="B223" s="46"/>
      <c r="C223" s="124"/>
      <c r="D223" s="125"/>
      <c r="E223" s="39"/>
      <c r="J223" s="50"/>
    </row>
    <row r="224" spans="2:10" s="49" customFormat="1" ht="13.5" customHeight="1">
      <c r="B224" s="46"/>
      <c r="C224" s="124"/>
      <c r="D224" s="125"/>
      <c r="E224" s="39"/>
      <c r="J224" s="50"/>
    </row>
    <row r="225" spans="2:10" s="49" customFormat="1" ht="13.5" customHeight="1">
      <c r="B225" s="46"/>
      <c r="C225" s="124"/>
      <c r="D225" s="125"/>
      <c r="E225" s="39"/>
      <c r="J225" s="50"/>
    </row>
    <row r="226" spans="2:10" s="49" customFormat="1" ht="13.5" customHeight="1">
      <c r="B226" s="46"/>
      <c r="C226" s="124"/>
      <c r="D226" s="125"/>
      <c r="E226" s="39"/>
      <c r="J226" s="50"/>
    </row>
    <row r="227" spans="2:10" s="49" customFormat="1" ht="13.5" customHeight="1">
      <c r="B227" s="46"/>
      <c r="C227" s="124"/>
      <c r="D227" s="125"/>
      <c r="E227" s="39"/>
      <c r="J227" s="50"/>
    </row>
    <row r="228" spans="2:10" s="49" customFormat="1" ht="13.5" customHeight="1">
      <c r="B228" s="46"/>
      <c r="C228" s="124"/>
      <c r="D228" s="125"/>
      <c r="E228" s="39"/>
      <c r="J228" s="50"/>
    </row>
    <row r="229" spans="2:10" s="49" customFormat="1" ht="13.5" customHeight="1">
      <c r="B229" s="46"/>
      <c r="C229" s="124"/>
      <c r="D229" s="125"/>
      <c r="E229" s="39"/>
      <c r="J229" s="50"/>
    </row>
    <row r="230" spans="2:10" s="49" customFormat="1" ht="13.5" customHeight="1">
      <c r="B230" s="46"/>
      <c r="C230" s="124"/>
      <c r="D230" s="125"/>
      <c r="E230" s="39"/>
      <c r="J230" s="50"/>
    </row>
    <row r="231" spans="2:10" s="49" customFormat="1" ht="13.5" customHeight="1">
      <c r="B231" s="46"/>
      <c r="C231" s="124"/>
      <c r="D231" s="125"/>
      <c r="E231" s="39"/>
      <c r="J231" s="50"/>
    </row>
    <row r="232" spans="2:10" s="49" customFormat="1" ht="13.5" customHeight="1">
      <c r="B232" s="46"/>
      <c r="C232" s="124"/>
      <c r="D232" s="125"/>
      <c r="E232" s="39"/>
      <c r="J232" s="50"/>
    </row>
    <row r="233" spans="2:10" s="49" customFormat="1" ht="13.5" customHeight="1">
      <c r="B233" s="46"/>
      <c r="C233" s="124"/>
      <c r="D233" s="125"/>
      <c r="E233" s="39"/>
      <c r="J233" s="50"/>
    </row>
    <row r="234" spans="2:10" s="49" customFormat="1" ht="13.5" customHeight="1">
      <c r="B234" s="46"/>
      <c r="C234" s="124"/>
      <c r="D234" s="125"/>
      <c r="E234" s="39"/>
      <c r="J234" s="50"/>
    </row>
    <row r="235" spans="2:10" s="49" customFormat="1" ht="13.5" customHeight="1">
      <c r="B235" s="46"/>
      <c r="C235" s="124"/>
      <c r="D235" s="125"/>
      <c r="E235" s="39"/>
      <c r="J235" s="50"/>
    </row>
    <row r="236" spans="2:10" s="49" customFormat="1" ht="13.5" customHeight="1">
      <c r="B236" s="46"/>
      <c r="C236" s="124"/>
      <c r="D236" s="125"/>
      <c r="E236" s="39"/>
      <c r="J236" s="50"/>
    </row>
    <row r="237" spans="2:10" s="49" customFormat="1" ht="13.5" customHeight="1">
      <c r="B237" s="46"/>
      <c r="C237" s="124"/>
      <c r="D237" s="125"/>
      <c r="E237" s="39"/>
      <c r="J237" s="50"/>
    </row>
    <row r="238" spans="2:10" s="49" customFormat="1" ht="13.5" customHeight="1">
      <c r="B238" s="46"/>
      <c r="C238" s="124"/>
      <c r="D238" s="125"/>
      <c r="E238" s="39"/>
      <c r="J238" s="50"/>
    </row>
    <row r="239" spans="2:10" s="49" customFormat="1" ht="13.5" customHeight="1">
      <c r="B239" s="46"/>
      <c r="C239" s="124"/>
      <c r="D239" s="125"/>
      <c r="E239" s="39"/>
      <c r="J239" s="50"/>
    </row>
    <row r="240" spans="2:10" s="49" customFormat="1" ht="13.5" customHeight="1">
      <c r="B240" s="46"/>
      <c r="C240" s="124"/>
      <c r="D240" s="125"/>
      <c r="E240" s="39"/>
      <c r="J240" s="50"/>
    </row>
    <row r="241" spans="2:10" s="49" customFormat="1" ht="13.5" customHeight="1">
      <c r="B241" s="46"/>
      <c r="C241" s="124"/>
      <c r="D241" s="125"/>
      <c r="E241" s="39"/>
      <c r="J241" s="50"/>
    </row>
    <row r="242" spans="2:10" s="49" customFormat="1" ht="13.5" customHeight="1">
      <c r="B242" s="46"/>
      <c r="C242" s="124"/>
      <c r="D242" s="125"/>
      <c r="E242" s="39"/>
      <c r="J242" s="50"/>
    </row>
    <row r="243" spans="2:10" s="49" customFormat="1" ht="13.5" customHeight="1">
      <c r="B243" s="46"/>
      <c r="C243" s="124"/>
      <c r="D243" s="125"/>
      <c r="E243" s="39"/>
      <c r="J243" s="50"/>
    </row>
    <row r="244" spans="2:10" s="49" customFormat="1" ht="13.5" customHeight="1">
      <c r="B244" s="46"/>
      <c r="C244" s="124"/>
      <c r="D244" s="125"/>
      <c r="E244" s="39"/>
      <c r="J244" s="50"/>
    </row>
    <row r="245" spans="2:10" s="49" customFormat="1" ht="13.5" customHeight="1">
      <c r="B245" s="46"/>
      <c r="C245" s="124"/>
      <c r="D245" s="125"/>
      <c r="E245" s="39"/>
      <c r="J245" s="50"/>
    </row>
    <row r="246" spans="2:10" s="49" customFormat="1" ht="13.5" customHeight="1">
      <c r="B246" s="46"/>
      <c r="C246" s="124"/>
      <c r="D246" s="125"/>
      <c r="E246" s="39"/>
      <c r="J246" s="50"/>
    </row>
    <row r="247" spans="2:10" s="49" customFormat="1" ht="13.5" customHeight="1">
      <c r="B247" s="46"/>
      <c r="C247" s="124"/>
      <c r="D247" s="125"/>
      <c r="E247" s="39"/>
      <c r="J247" s="50"/>
    </row>
    <row r="248" spans="2:10" s="49" customFormat="1" ht="13.5" customHeight="1">
      <c r="B248" s="46"/>
      <c r="C248" s="124"/>
      <c r="D248" s="125"/>
      <c r="E248" s="39"/>
      <c r="J248" s="50"/>
    </row>
    <row r="249" spans="2:10" s="49" customFormat="1" ht="13.5" customHeight="1">
      <c r="B249" s="46"/>
      <c r="C249" s="124"/>
      <c r="D249" s="125"/>
      <c r="E249" s="39"/>
      <c r="J249" s="50"/>
    </row>
    <row r="250" spans="2:10" s="49" customFormat="1" ht="13.5" customHeight="1">
      <c r="B250" s="46"/>
      <c r="C250" s="124"/>
      <c r="D250" s="125"/>
      <c r="E250" s="39"/>
      <c r="J250" s="50"/>
    </row>
    <row r="251" spans="2:10" s="49" customFormat="1" ht="13.5" customHeight="1">
      <c r="B251" s="46"/>
      <c r="C251" s="124"/>
      <c r="D251" s="125"/>
      <c r="E251" s="39"/>
      <c r="J251" s="50"/>
    </row>
    <row r="252" spans="2:10" s="49" customFormat="1" ht="13.5" customHeight="1">
      <c r="B252" s="46"/>
      <c r="C252" s="124"/>
      <c r="D252" s="125"/>
      <c r="E252" s="39"/>
      <c r="J252" s="50"/>
    </row>
    <row r="253" spans="2:10" s="49" customFormat="1" ht="13.5" customHeight="1">
      <c r="B253" s="46"/>
      <c r="C253" s="124"/>
      <c r="D253" s="125"/>
      <c r="E253" s="39"/>
      <c r="J253" s="50"/>
    </row>
    <row r="254" spans="2:10" s="49" customFormat="1" ht="13.5" customHeight="1">
      <c r="B254" s="46"/>
      <c r="C254" s="124"/>
      <c r="D254" s="125"/>
      <c r="E254" s="39"/>
      <c r="J254" s="50"/>
    </row>
    <row r="255" spans="2:10" s="49" customFormat="1" ht="13.5" customHeight="1">
      <c r="B255" s="46"/>
      <c r="C255" s="124"/>
      <c r="D255" s="125"/>
      <c r="E255" s="39"/>
      <c r="J255" s="50"/>
    </row>
    <row r="256" spans="2:10" s="49" customFormat="1" ht="13.5" customHeight="1">
      <c r="B256" s="46"/>
      <c r="C256" s="124"/>
      <c r="D256" s="125"/>
      <c r="E256" s="39"/>
      <c r="J256" s="50"/>
    </row>
    <row r="257" spans="2:10" s="49" customFormat="1" ht="13.5" customHeight="1">
      <c r="B257" s="46"/>
      <c r="C257" s="124"/>
      <c r="D257" s="125"/>
      <c r="E257" s="39"/>
      <c r="J257" s="50"/>
    </row>
    <row r="258" spans="2:10" s="49" customFormat="1" ht="13.5" customHeight="1">
      <c r="B258" s="46"/>
      <c r="C258" s="124"/>
      <c r="D258" s="125"/>
      <c r="E258" s="39"/>
      <c r="J258" s="50"/>
    </row>
    <row r="259" spans="2:10" s="49" customFormat="1" ht="13.5" customHeight="1">
      <c r="B259" s="46"/>
      <c r="C259" s="124"/>
      <c r="D259" s="125"/>
      <c r="E259" s="39"/>
      <c r="J259" s="50"/>
    </row>
    <row r="260" spans="2:10" s="49" customFormat="1" ht="13.5" customHeight="1">
      <c r="B260" s="46"/>
      <c r="C260" s="124"/>
      <c r="D260" s="125"/>
      <c r="E260" s="39"/>
      <c r="J260" s="50"/>
    </row>
    <row r="261" spans="2:10" s="49" customFormat="1" ht="13.5" customHeight="1">
      <c r="B261" s="46"/>
      <c r="C261" s="124"/>
      <c r="D261" s="125"/>
      <c r="E261" s="39"/>
      <c r="J261" s="50"/>
    </row>
    <row r="262" spans="2:10" s="49" customFormat="1" ht="13.5" customHeight="1">
      <c r="B262" s="46"/>
      <c r="C262" s="124"/>
      <c r="D262" s="125"/>
      <c r="E262" s="39"/>
      <c r="J262" s="50"/>
    </row>
    <row r="263" spans="2:10" s="49" customFormat="1" ht="13.5" customHeight="1">
      <c r="B263" s="46"/>
      <c r="C263" s="124"/>
      <c r="D263" s="125"/>
      <c r="E263" s="39"/>
      <c r="J263" s="50"/>
    </row>
    <row r="264" spans="2:10" s="49" customFormat="1" ht="13.5" customHeight="1">
      <c r="B264" s="46"/>
      <c r="C264" s="124"/>
      <c r="D264" s="125"/>
      <c r="E264" s="39"/>
      <c r="J264" s="50"/>
    </row>
    <row r="265" spans="2:10" s="49" customFormat="1" ht="13.5" customHeight="1">
      <c r="B265" s="46"/>
      <c r="C265" s="124"/>
      <c r="D265" s="125"/>
      <c r="E265" s="39"/>
      <c r="J265" s="50"/>
    </row>
    <row r="266" spans="2:10" s="49" customFormat="1" ht="13.5" customHeight="1">
      <c r="B266" s="46"/>
      <c r="C266" s="124"/>
      <c r="D266" s="125"/>
      <c r="E266" s="39"/>
      <c r="J266" s="50"/>
    </row>
    <row r="267" spans="2:10" s="49" customFormat="1" ht="13.5" customHeight="1">
      <c r="B267" s="46"/>
      <c r="C267" s="124"/>
      <c r="D267" s="125"/>
      <c r="E267" s="39"/>
      <c r="J267" s="50"/>
    </row>
    <row r="268" spans="2:10" s="49" customFormat="1" ht="13.5" customHeight="1">
      <c r="B268" s="46"/>
      <c r="C268" s="124"/>
      <c r="D268" s="125"/>
      <c r="E268" s="39"/>
      <c r="J268" s="50"/>
    </row>
    <row r="269" spans="2:10" s="49" customFormat="1" ht="13.5" customHeight="1">
      <c r="B269" s="46"/>
      <c r="C269" s="124"/>
      <c r="D269" s="125"/>
      <c r="E269" s="39"/>
      <c r="J269" s="50"/>
    </row>
    <row r="270" spans="2:10" s="49" customFormat="1" ht="13.5" customHeight="1">
      <c r="B270" s="46"/>
      <c r="C270" s="124"/>
      <c r="D270" s="125"/>
      <c r="E270" s="39"/>
      <c r="J270" s="50"/>
    </row>
    <row r="271" spans="2:10" s="49" customFormat="1" ht="13.5" customHeight="1">
      <c r="B271" s="46"/>
      <c r="C271" s="124"/>
      <c r="D271" s="125"/>
      <c r="E271" s="39"/>
      <c r="J271" s="50"/>
    </row>
    <row r="272" spans="2:10" s="49" customFormat="1" ht="13.5" customHeight="1">
      <c r="B272" s="46"/>
      <c r="C272" s="124"/>
      <c r="D272" s="125"/>
      <c r="E272" s="39"/>
      <c r="J272" s="50"/>
    </row>
    <row r="273" spans="2:10" s="49" customFormat="1" ht="13.5" customHeight="1">
      <c r="B273" s="46"/>
      <c r="C273" s="124"/>
      <c r="D273" s="125"/>
      <c r="E273" s="39"/>
      <c r="J273" s="50"/>
    </row>
    <row r="274" spans="2:10" s="49" customFormat="1" ht="13.5" customHeight="1">
      <c r="B274" s="46"/>
      <c r="C274" s="124"/>
      <c r="D274" s="125"/>
      <c r="E274" s="39"/>
      <c r="J274" s="50"/>
    </row>
    <row r="275" spans="2:10" s="49" customFormat="1" ht="13.5" customHeight="1">
      <c r="B275" s="46"/>
      <c r="C275" s="124"/>
      <c r="D275" s="125"/>
      <c r="E275" s="39"/>
      <c r="J275" s="50"/>
    </row>
    <row r="276" spans="2:10" s="49" customFormat="1" ht="13.5" customHeight="1">
      <c r="B276" s="46"/>
      <c r="C276" s="124"/>
      <c r="D276" s="125"/>
      <c r="E276" s="39"/>
      <c r="J276" s="50"/>
    </row>
    <row r="277" spans="2:10" s="49" customFormat="1" ht="13.5" customHeight="1">
      <c r="B277" s="46"/>
      <c r="C277" s="124"/>
      <c r="D277" s="125"/>
      <c r="E277" s="39"/>
      <c r="J277" s="50"/>
    </row>
    <row r="278" spans="2:10" s="49" customFormat="1" ht="13.5" customHeight="1">
      <c r="B278" s="46"/>
      <c r="C278" s="124"/>
      <c r="D278" s="125"/>
      <c r="E278" s="39"/>
      <c r="J278" s="50"/>
    </row>
    <row r="279" spans="2:10" s="49" customFormat="1" ht="13.5" customHeight="1">
      <c r="B279" s="46"/>
      <c r="C279" s="124"/>
      <c r="D279" s="125"/>
      <c r="E279" s="39"/>
      <c r="J279" s="50"/>
    </row>
    <row r="280" spans="2:10" s="49" customFormat="1" ht="13.5" customHeight="1">
      <c r="B280" s="46"/>
      <c r="C280" s="124"/>
      <c r="D280" s="125"/>
      <c r="E280" s="39"/>
      <c r="J280" s="50"/>
    </row>
    <row r="281" spans="2:10" s="49" customFormat="1" ht="13.5" customHeight="1">
      <c r="B281" s="46"/>
      <c r="C281" s="124"/>
      <c r="D281" s="125"/>
      <c r="E281" s="39"/>
      <c r="J281" s="50"/>
    </row>
    <row r="282" spans="2:10" s="49" customFormat="1" ht="13.5" customHeight="1">
      <c r="B282" s="46"/>
      <c r="C282" s="124"/>
      <c r="D282" s="125"/>
      <c r="E282" s="39"/>
      <c r="J282" s="50"/>
    </row>
    <row r="283" spans="2:10" s="49" customFormat="1" ht="13.5" customHeight="1">
      <c r="B283" s="46"/>
      <c r="C283" s="124"/>
      <c r="D283" s="125"/>
      <c r="E283" s="39"/>
      <c r="J283" s="50"/>
    </row>
    <row r="284" spans="2:10" s="49" customFormat="1" ht="13.5" customHeight="1">
      <c r="B284" s="46"/>
      <c r="C284" s="124"/>
      <c r="D284" s="125"/>
      <c r="E284" s="39"/>
      <c r="J284" s="50"/>
    </row>
    <row r="285" spans="2:10" s="49" customFormat="1" ht="13.5" customHeight="1">
      <c r="B285" s="46"/>
      <c r="C285" s="124"/>
      <c r="D285" s="125"/>
      <c r="E285" s="39"/>
      <c r="J285" s="50"/>
    </row>
    <row r="286" spans="2:10" s="49" customFormat="1" ht="13.5" customHeight="1">
      <c r="B286" s="46"/>
      <c r="C286" s="124"/>
      <c r="D286" s="125"/>
      <c r="E286" s="39"/>
      <c r="J286" s="50"/>
    </row>
    <row r="287" spans="2:10" s="49" customFormat="1" ht="13.5" customHeight="1">
      <c r="B287" s="46"/>
      <c r="C287" s="124"/>
      <c r="D287" s="125"/>
      <c r="E287" s="39"/>
      <c r="J287" s="50"/>
    </row>
    <row r="288" spans="2:10" s="49" customFormat="1" ht="13.5" customHeight="1">
      <c r="B288" s="46"/>
      <c r="C288" s="124"/>
      <c r="D288" s="125"/>
      <c r="E288" s="39"/>
      <c r="J288" s="50"/>
    </row>
    <row r="289" spans="2:10" s="49" customFormat="1" ht="13.5" customHeight="1">
      <c r="B289" s="46"/>
      <c r="C289" s="124"/>
      <c r="D289" s="125"/>
      <c r="E289" s="39"/>
      <c r="J289" s="50"/>
    </row>
    <row r="290" spans="2:10" s="49" customFormat="1" ht="13.5" customHeight="1">
      <c r="B290" s="46"/>
      <c r="C290" s="124"/>
      <c r="D290" s="125"/>
      <c r="E290" s="39"/>
      <c r="J290" s="50"/>
    </row>
    <row r="291" spans="2:10" s="49" customFormat="1" ht="13.5" customHeight="1">
      <c r="B291" s="46"/>
      <c r="C291" s="124"/>
      <c r="D291" s="125"/>
      <c r="E291" s="39"/>
      <c r="J291" s="50"/>
    </row>
    <row r="292" spans="2:10" s="49" customFormat="1" ht="13.5" customHeight="1">
      <c r="B292" s="46"/>
      <c r="C292" s="124"/>
      <c r="D292" s="125"/>
      <c r="E292" s="39"/>
      <c r="J292" s="50"/>
    </row>
    <row r="293" spans="2:10" s="49" customFormat="1" ht="13.5" customHeight="1">
      <c r="B293" s="46"/>
      <c r="C293" s="124"/>
      <c r="D293" s="125"/>
      <c r="E293" s="39"/>
      <c r="J293" s="50"/>
    </row>
    <row r="294" spans="2:10" s="49" customFormat="1" ht="13.5" customHeight="1">
      <c r="B294" s="46"/>
      <c r="C294" s="124"/>
      <c r="D294" s="125"/>
      <c r="E294" s="39"/>
      <c r="J294" s="50"/>
    </row>
    <row r="295" spans="2:10" s="49" customFormat="1" ht="13.5" customHeight="1">
      <c r="B295" s="46"/>
      <c r="C295" s="124"/>
      <c r="D295" s="125"/>
      <c r="E295" s="39"/>
      <c r="J295" s="50"/>
    </row>
    <row r="296" spans="2:10" s="49" customFormat="1" ht="13.5" customHeight="1">
      <c r="B296" s="46"/>
      <c r="C296" s="124"/>
      <c r="D296" s="125"/>
      <c r="E296" s="39"/>
      <c r="J296" s="50"/>
    </row>
    <row r="297" spans="2:10" s="49" customFormat="1" ht="13.5" customHeight="1">
      <c r="B297" s="46"/>
      <c r="C297" s="124"/>
      <c r="D297" s="125"/>
      <c r="E297" s="39"/>
      <c r="J297" s="50"/>
    </row>
    <row r="298" spans="2:10" s="49" customFormat="1" ht="13.5" customHeight="1">
      <c r="B298" s="46"/>
      <c r="C298" s="124"/>
      <c r="D298" s="125"/>
      <c r="E298" s="39"/>
      <c r="J298" s="50"/>
    </row>
    <row r="299" spans="2:10" s="49" customFormat="1" ht="13.5" customHeight="1">
      <c r="B299" s="46"/>
      <c r="C299" s="124"/>
      <c r="D299" s="125"/>
      <c r="E299" s="39"/>
      <c r="J299" s="50"/>
    </row>
    <row r="300" spans="2:10" s="49" customFormat="1" ht="13.5" customHeight="1">
      <c r="B300" s="46"/>
      <c r="C300" s="124"/>
      <c r="D300" s="125"/>
      <c r="E300" s="39"/>
      <c r="J300" s="50"/>
    </row>
    <row r="301" spans="2:10" s="49" customFormat="1" ht="13.5" customHeight="1">
      <c r="B301" s="46"/>
      <c r="C301" s="124"/>
      <c r="D301" s="125"/>
      <c r="E301" s="39"/>
      <c r="J301" s="50"/>
    </row>
    <row r="302" spans="2:10" s="49" customFormat="1" ht="13.5" customHeight="1">
      <c r="B302" s="46"/>
      <c r="C302" s="124"/>
      <c r="D302" s="125"/>
      <c r="E302" s="39"/>
      <c r="J302" s="50"/>
    </row>
    <row r="303" spans="2:10" s="49" customFormat="1" ht="13.5" customHeight="1">
      <c r="B303" s="46"/>
      <c r="C303" s="124"/>
      <c r="D303" s="125"/>
      <c r="E303" s="39"/>
      <c r="J303" s="50"/>
    </row>
    <row r="304" spans="2:10" s="49" customFormat="1" ht="13.5" customHeight="1">
      <c r="B304" s="46"/>
      <c r="C304" s="124"/>
      <c r="D304" s="125"/>
      <c r="E304" s="39"/>
      <c r="J304" s="50"/>
    </row>
    <row r="305" spans="2:10" s="49" customFormat="1" ht="13.5" customHeight="1">
      <c r="B305" s="46"/>
      <c r="C305" s="124"/>
      <c r="D305" s="125"/>
      <c r="E305" s="39"/>
      <c r="J305" s="50"/>
    </row>
    <row r="306" spans="2:10" s="49" customFormat="1" ht="13.5" customHeight="1">
      <c r="B306" s="46"/>
      <c r="C306" s="124"/>
      <c r="D306" s="125"/>
      <c r="E306" s="39"/>
      <c r="J306" s="50"/>
    </row>
    <row r="307" spans="2:10" s="49" customFormat="1" ht="13.5" customHeight="1">
      <c r="B307" s="46"/>
      <c r="C307" s="124"/>
      <c r="D307" s="125"/>
      <c r="E307" s="39"/>
      <c r="J307" s="50"/>
    </row>
    <row r="308" spans="2:10" s="49" customFormat="1" ht="13.5" customHeight="1">
      <c r="B308" s="46"/>
      <c r="C308" s="124"/>
      <c r="D308" s="125"/>
      <c r="E308" s="39"/>
      <c r="J308" s="50"/>
    </row>
    <row r="309" spans="2:10" s="49" customFormat="1" ht="13.5" customHeight="1">
      <c r="B309" s="46"/>
      <c r="C309" s="124"/>
      <c r="D309" s="125"/>
      <c r="E309" s="39"/>
      <c r="J309" s="50"/>
    </row>
    <row r="310" spans="2:10" s="49" customFormat="1" ht="13.5" customHeight="1">
      <c r="B310" s="46"/>
      <c r="C310" s="124"/>
      <c r="D310" s="125"/>
      <c r="E310" s="39"/>
      <c r="J310" s="50"/>
    </row>
    <row r="311" spans="2:10" s="49" customFormat="1" ht="13.5" customHeight="1">
      <c r="B311" s="46"/>
      <c r="C311" s="124"/>
      <c r="D311" s="125"/>
      <c r="E311" s="39"/>
      <c r="J311" s="50"/>
    </row>
    <row r="312" spans="2:10" s="49" customFormat="1" ht="13.5" customHeight="1">
      <c r="B312" s="46"/>
      <c r="C312" s="124"/>
      <c r="D312" s="125"/>
      <c r="E312" s="39"/>
      <c r="J312" s="50"/>
    </row>
    <row r="313" spans="2:10" s="49" customFormat="1" ht="13.5" customHeight="1">
      <c r="B313" s="46"/>
      <c r="C313" s="124"/>
      <c r="D313" s="125"/>
      <c r="E313" s="39"/>
      <c r="J313" s="50"/>
    </row>
    <row r="314" spans="2:10" s="49" customFormat="1" ht="13.5" customHeight="1">
      <c r="B314" s="46"/>
      <c r="C314" s="124"/>
      <c r="D314" s="125"/>
      <c r="E314" s="39"/>
      <c r="J314" s="50"/>
    </row>
    <row r="315" spans="2:10" s="49" customFormat="1" ht="13.5" customHeight="1">
      <c r="B315" s="46"/>
      <c r="C315" s="124"/>
      <c r="D315" s="125"/>
      <c r="E315" s="39"/>
      <c r="J315" s="50"/>
    </row>
    <row r="316" spans="2:10" s="49" customFormat="1" ht="13.5" customHeight="1">
      <c r="B316" s="46"/>
      <c r="C316" s="124"/>
      <c r="D316" s="125"/>
      <c r="E316" s="39"/>
      <c r="J316" s="50"/>
    </row>
    <row r="317" spans="2:10" s="49" customFormat="1" ht="13.5" customHeight="1">
      <c r="B317" s="46"/>
      <c r="C317" s="124"/>
      <c r="D317" s="125"/>
      <c r="E317" s="39"/>
      <c r="J317" s="50"/>
    </row>
    <row r="318" spans="2:10" s="49" customFormat="1" ht="13.5" customHeight="1">
      <c r="B318" s="46"/>
      <c r="C318" s="124"/>
      <c r="D318" s="125"/>
      <c r="E318" s="39"/>
      <c r="J318" s="50"/>
    </row>
    <row r="319" spans="2:10" s="49" customFormat="1" ht="13.5" customHeight="1">
      <c r="B319" s="46"/>
      <c r="C319" s="124"/>
      <c r="D319" s="125"/>
      <c r="E319" s="39"/>
      <c r="J319" s="50"/>
    </row>
    <row r="320" spans="2:10" s="49" customFormat="1" ht="13.5" customHeight="1">
      <c r="B320" s="46"/>
      <c r="C320" s="124"/>
      <c r="D320" s="125"/>
      <c r="E320" s="39"/>
      <c r="J320" s="50"/>
    </row>
    <row r="321" spans="2:10" s="49" customFormat="1" ht="13.5" customHeight="1">
      <c r="B321" s="46"/>
      <c r="C321" s="124"/>
      <c r="D321" s="125"/>
      <c r="E321" s="39"/>
      <c r="J321" s="50"/>
    </row>
    <row r="322" spans="2:10" s="49" customFormat="1" ht="13.5" customHeight="1">
      <c r="B322" s="46"/>
      <c r="C322" s="124"/>
      <c r="D322" s="125"/>
      <c r="E322" s="39"/>
      <c r="J322" s="50"/>
    </row>
    <row r="323" spans="2:10" s="49" customFormat="1" ht="13.5" customHeight="1">
      <c r="B323" s="46"/>
      <c r="C323" s="124"/>
      <c r="D323" s="125"/>
      <c r="E323" s="39"/>
      <c r="J323" s="50"/>
    </row>
    <row r="324" spans="2:10" s="49" customFormat="1" ht="13.5" customHeight="1">
      <c r="B324" s="46"/>
      <c r="C324" s="124"/>
      <c r="D324" s="125"/>
      <c r="E324" s="39"/>
      <c r="J324" s="50"/>
    </row>
    <row r="325" spans="2:10" s="49" customFormat="1" ht="13.5" customHeight="1">
      <c r="B325" s="46"/>
      <c r="C325" s="124"/>
      <c r="D325" s="125"/>
      <c r="E325" s="39"/>
      <c r="J325" s="50"/>
    </row>
    <row r="326" spans="2:10" s="49" customFormat="1" ht="13.5" customHeight="1">
      <c r="B326" s="46"/>
      <c r="C326" s="124"/>
      <c r="D326" s="125"/>
      <c r="E326" s="39"/>
      <c r="J326" s="50"/>
    </row>
    <row r="327" spans="2:10" s="49" customFormat="1" ht="13.5" customHeight="1">
      <c r="B327" s="46"/>
      <c r="C327" s="124"/>
      <c r="D327" s="125"/>
      <c r="E327" s="39"/>
      <c r="J327" s="50"/>
    </row>
    <row r="328" spans="2:10" s="49" customFormat="1" ht="13.5" customHeight="1">
      <c r="B328" s="46"/>
      <c r="C328" s="124"/>
      <c r="D328" s="125"/>
      <c r="E328" s="39"/>
      <c r="J328" s="50"/>
    </row>
    <row r="329" spans="2:10" s="49" customFormat="1" ht="13.5" customHeight="1">
      <c r="B329" s="46"/>
      <c r="C329" s="124"/>
      <c r="D329" s="125"/>
      <c r="E329" s="39"/>
      <c r="J329" s="50"/>
    </row>
    <row r="330" spans="2:10" s="49" customFormat="1" ht="13.5" customHeight="1">
      <c r="B330" s="46"/>
      <c r="C330" s="124"/>
      <c r="D330" s="125"/>
      <c r="E330" s="39"/>
      <c r="J330" s="50"/>
    </row>
    <row r="331" spans="2:10" s="49" customFormat="1" ht="13.5" customHeight="1">
      <c r="B331" s="46"/>
      <c r="C331" s="124"/>
      <c r="D331" s="125"/>
      <c r="E331" s="39"/>
      <c r="J331" s="50"/>
    </row>
    <row r="332" spans="2:10" s="49" customFormat="1" ht="13.5" customHeight="1">
      <c r="B332" s="46"/>
      <c r="C332" s="124"/>
      <c r="D332" s="125"/>
      <c r="E332" s="39"/>
      <c r="J332" s="50"/>
    </row>
    <row r="333" spans="2:10" s="49" customFormat="1" ht="13.5" customHeight="1">
      <c r="B333" s="46"/>
      <c r="C333" s="124"/>
      <c r="D333" s="125"/>
      <c r="E333" s="39"/>
      <c r="J333" s="50"/>
    </row>
    <row r="334" spans="2:10" s="49" customFormat="1" ht="13.5" customHeight="1">
      <c r="B334" s="46"/>
      <c r="C334" s="124"/>
      <c r="D334" s="125"/>
      <c r="E334" s="39"/>
      <c r="J334" s="50"/>
    </row>
    <row r="335" spans="2:10" s="49" customFormat="1" ht="13.5" customHeight="1">
      <c r="B335" s="46"/>
      <c r="C335" s="124"/>
      <c r="D335" s="125"/>
      <c r="E335" s="39"/>
      <c r="J335" s="50"/>
    </row>
    <row r="336" spans="2:10" s="49" customFormat="1" ht="13.5" customHeight="1">
      <c r="B336" s="46"/>
      <c r="C336" s="124"/>
      <c r="D336" s="125"/>
      <c r="E336" s="39"/>
      <c r="J336" s="50"/>
    </row>
    <row r="337" spans="2:10" s="49" customFormat="1" ht="13.5" customHeight="1">
      <c r="B337" s="46"/>
      <c r="C337" s="124"/>
      <c r="D337" s="125"/>
      <c r="E337" s="39"/>
      <c r="J337" s="50"/>
    </row>
    <row r="338" spans="2:10" s="49" customFormat="1" ht="13.5" customHeight="1">
      <c r="B338" s="46"/>
      <c r="C338" s="124"/>
      <c r="D338" s="125"/>
      <c r="E338" s="39"/>
      <c r="J338" s="50"/>
    </row>
    <row r="339" spans="2:10" s="49" customFormat="1" ht="13.5" customHeight="1">
      <c r="B339" s="46"/>
      <c r="C339" s="124"/>
      <c r="D339" s="125"/>
      <c r="E339" s="39"/>
      <c r="J339" s="50"/>
    </row>
    <row r="340" spans="2:10" s="49" customFormat="1" ht="13.5" customHeight="1">
      <c r="B340" s="46"/>
      <c r="C340" s="124"/>
      <c r="D340" s="125"/>
      <c r="E340" s="39"/>
      <c r="J340" s="50"/>
    </row>
    <row r="341" spans="2:10" s="49" customFormat="1" ht="13.5" customHeight="1">
      <c r="B341" s="46"/>
      <c r="C341" s="124"/>
      <c r="D341" s="125"/>
      <c r="E341" s="39"/>
      <c r="J341" s="50"/>
    </row>
    <row r="342" spans="2:10" s="49" customFormat="1" ht="13.5" customHeight="1">
      <c r="B342" s="46"/>
      <c r="C342" s="124"/>
      <c r="D342" s="125"/>
      <c r="E342" s="39"/>
      <c r="J342" s="50"/>
    </row>
    <row r="343" spans="2:10" s="49" customFormat="1" ht="13.5" customHeight="1">
      <c r="B343" s="46"/>
      <c r="C343" s="124"/>
      <c r="D343" s="125"/>
      <c r="E343" s="39"/>
      <c r="J343" s="50"/>
    </row>
    <row r="344" spans="2:10" s="49" customFormat="1" ht="13.5" customHeight="1">
      <c r="B344" s="46"/>
      <c r="C344" s="124"/>
      <c r="D344" s="125"/>
      <c r="E344" s="39"/>
      <c r="J344" s="50"/>
    </row>
    <row r="345" spans="2:10" s="49" customFormat="1" ht="13.5" customHeight="1">
      <c r="B345" s="46"/>
      <c r="C345" s="124"/>
      <c r="D345" s="125"/>
      <c r="E345" s="39"/>
      <c r="J345" s="50"/>
    </row>
    <row r="346" spans="2:10" s="49" customFormat="1" ht="13.5" customHeight="1">
      <c r="B346" s="46"/>
      <c r="C346" s="124"/>
      <c r="D346" s="125"/>
      <c r="E346" s="39"/>
      <c r="J346" s="50"/>
    </row>
    <row r="347" spans="2:10" s="49" customFormat="1" ht="13.5" customHeight="1">
      <c r="B347" s="46"/>
      <c r="C347" s="124"/>
      <c r="D347" s="125"/>
      <c r="E347" s="39"/>
      <c r="J347" s="50"/>
    </row>
    <row r="348" spans="2:10" s="49" customFormat="1" ht="13.5" customHeight="1">
      <c r="B348" s="46"/>
      <c r="C348" s="124"/>
      <c r="D348" s="125"/>
      <c r="E348" s="39"/>
      <c r="J348" s="50"/>
    </row>
    <row r="349" spans="2:10" s="49" customFormat="1" ht="13.5" customHeight="1">
      <c r="B349" s="46"/>
      <c r="C349" s="124"/>
      <c r="D349" s="125"/>
      <c r="E349" s="39"/>
      <c r="J349" s="50"/>
    </row>
    <row r="350" spans="2:10" s="49" customFormat="1" ht="13.5" customHeight="1">
      <c r="B350" s="46"/>
      <c r="C350" s="124"/>
      <c r="D350" s="125"/>
      <c r="E350" s="39"/>
      <c r="J350" s="50"/>
    </row>
    <row r="351" spans="2:10" s="49" customFormat="1" ht="13.5" customHeight="1">
      <c r="B351" s="46"/>
      <c r="C351" s="124"/>
      <c r="D351" s="125"/>
      <c r="E351" s="39"/>
      <c r="J351" s="50"/>
    </row>
    <row r="352" spans="2:10" s="49" customFormat="1" ht="13.5" customHeight="1">
      <c r="B352" s="46"/>
      <c r="C352" s="124"/>
      <c r="D352" s="125"/>
      <c r="E352" s="39"/>
      <c r="J352" s="50"/>
    </row>
    <row r="353" spans="2:10" s="49" customFormat="1" ht="13.5" customHeight="1">
      <c r="B353" s="46"/>
      <c r="C353" s="124"/>
      <c r="D353" s="125"/>
      <c r="E353" s="39"/>
      <c r="J353" s="50"/>
    </row>
    <row r="354" spans="2:10" s="49" customFormat="1" ht="13.5" customHeight="1">
      <c r="B354" s="46"/>
      <c r="C354" s="124"/>
      <c r="D354" s="125"/>
      <c r="E354" s="39"/>
      <c r="J354" s="50"/>
    </row>
    <row r="355" spans="2:10" s="49" customFormat="1" ht="13.5" customHeight="1">
      <c r="B355" s="46"/>
      <c r="C355" s="124"/>
      <c r="D355" s="125"/>
      <c r="E355" s="39"/>
      <c r="J355" s="50"/>
    </row>
    <row r="356" spans="2:10" s="49" customFormat="1" ht="13.5" customHeight="1">
      <c r="B356" s="46"/>
      <c r="C356" s="124"/>
      <c r="D356" s="125"/>
      <c r="E356" s="39"/>
      <c r="J356" s="50"/>
    </row>
    <row r="357" spans="2:10" s="49" customFormat="1" ht="13.5" customHeight="1">
      <c r="B357" s="46"/>
      <c r="C357" s="124"/>
      <c r="D357" s="125"/>
      <c r="E357" s="39"/>
      <c r="J357" s="50"/>
    </row>
    <row r="358" spans="2:10" s="49" customFormat="1" ht="13.5" customHeight="1">
      <c r="B358" s="46"/>
      <c r="C358" s="124"/>
      <c r="D358" s="125"/>
      <c r="E358" s="39"/>
      <c r="J358" s="50"/>
    </row>
    <row r="359" spans="2:10" s="49" customFormat="1" ht="13.5" customHeight="1">
      <c r="B359" s="46"/>
      <c r="C359" s="124"/>
      <c r="D359" s="125"/>
      <c r="E359" s="39"/>
      <c r="J359" s="50"/>
    </row>
    <row r="360" spans="2:10" s="49" customFormat="1" ht="13.5" customHeight="1">
      <c r="B360" s="46"/>
      <c r="C360" s="124"/>
      <c r="D360" s="125"/>
      <c r="E360" s="39"/>
      <c r="J360" s="50"/>
    </row>
    <row r="361" spans="2:10" s="49" customFormat="1" ht="13.5" customHeight="1">
      <c r="B361" s="46"/>
      <c r="C361" s="124"/>
      <c r="D361" s="125"/>
      <c r="E361" s="39"/>
      <c r="J361" s="50"/>
    </row>
    <row r="362" spans="2:10" s="49" customFormat="1" ht="13.5" customHeight="1">
      <c r="B362" s="46"/>
      <c r="C362" s="124"/>
      <c r="D362" s="125"/>
      <c r="E362" s="39"/>
      <c r="J362" s="50"/>
    </row>
    <row r="363" spans="2:10" s="49" customFormat="1" ht="13.5" customHeight="1">
      <c r="B363" s="46"/>
      <c r="C363" s="124"/>
      <c r="D363" s="125"/>
      <c r="E363" s="39"/>
      <c r="J363" s="50"/>
    </row>
    <row r="364" spans="2:10" s="49" customFormat="1" ht="13.5" customHeight="1">
      <c r="B364" s="46"/>
      <c r="C364" s="124"/>
      <c r="D364" s="125"/>
      <c r="E364" s="39"/>
      <c r="J364" s="50"/>
    </row>
    <row r="365" spans="2:10" s="49" customFormat="1" ht="13.5" customHeight="1">
      <c r="B365" s="46"/>
      <c r="C365" s="124"/>
      <c r="D365" s="125"/>
      <c r="E365" s="39"/>
      <c r="J365" s="50"/>
    </row>
    <row r="366" spans="2:10" s="49" customFormat="1" ht="13.5" customHeight="1">
      <c r="B366" s="46"/>
      <c r="C366" s="124"/>
      <c r="D366" s="125"/>
      <c r="E366" s="39"/>
      <c r="J366" s="50"/>
    </row>
    <row r="367" spans="2:10" s="49" customFormat="1" ht="13.5" customHeight="1">
      <c r="B367" s="46"/>
      <c r="C367" s="124"/>
      <c r="D367" s="125"/>
      <c r="E367" s="39"/>
      <c r="J367" s="50"/>
    </row>
    <row r="368" spans="2:10" s="49" customFormat="1" ht="13.5" customHeight="1">
      <c r="B368" s="46"/>
      <c r="C368" s="124"/>
      <c r="D368" s="125"/>
      <c r="E368" s="39"/>
      <c r="J368" s="50"/>
    </row>
    <row r="369" spans="2:10" s="49" customFormat="1" ht="13.5" customHeight="1">
      <c r="B369" s="46"/>
      <c r="C369" s="124"/>
      <c r="D369" s="125"/>
      <c r="E369" s="39"/>
      <c r="J369" s="50"/>
    </row>
    <row r="370" spans="2:10" s="49" customFormat="1" ht="13.5" customHeight="1">
      <c r="B370" s="46"/>
      <c r="C370" s="124"/>
      <c r="D370" s="125"/>
      <c r="E370" s="39"/>
      <c r="J370" s="50"/>
    </row>
    <row r="371" spans="2:10" s="49" customFormat="1" ht="13.5" customHeight="1">
      <c r="B371" s="46"/>
      <c r="C371" s="124"/>
      <c r="D371" s="125"/>
      <c r="E371" s="39"/>
      <c r="J371" s="50"/>
    </row>
    <row r="372" spans="2:10" s="49" customFormat="1" ht="13.5" customHeight="1">
      <c r="B372" s="46"/>
      <c r="C372" s="124"/>
      <c r="D372" s="125"/>
      <c r="E372" s="39"/>
      <c r="J372" s="50"/>
    </row>
    <row r="373" spans="2:10" s="49" customFormat="1" ht="13.5" customHeight="1">
      <c r="B373" s="46"/>
      <c r="C373" s="124"/>
      <c r="D373" s="125"/>
      <c r="E373" s="39"/>
      <c r="J373" s="50"/>
    </row>
    <row r="374" spans="2:10" s="49" customFormat="1" ht="13.5" customHeight="1">
      <c r="B374" s="46"/>
      <c r="C374" s="124"/>
      <c r="D374" s="125"/>
      <c r="E374" s="39"/>
      <c r="J374" s="50"/>
    </row>
    <row r="375" spans="2:10" s="49" customFormat="1" ht="13.5" customHeight="1">
      <c r="B375" s="46"/>
      <c r="C375" s="124"/>
      <c r="D375" s="125"/>
      <c r="E375" s="39"/>
      <c r="J375" s="50"/>
    </row>
    <row r="376" spans="2:10" s="49" customFormat="1" ht="13.5" customHeight="1">
      <c r="B376" s="46"/>
      <c r="C376" s="124"/>
      <c r="D376" s="125"/>
      <c r="E376" s="39"/>
      <c r="J376" s="50"/>
    </row>
    <row r="377" spans="2:10" s="49" customFormat="1" ht="13.5" customHeight="1">
      <c r="B377" s="46"/>
      <c r="C377" s="124"/>
      <c r="D377" s="125"/>
      <c r="E377" s="39"/>
      <c r="J377" s="50"/>
    </row>
    <row r="378" spans="2:10" s="49" customFormat="1" ht="13.5" customHeight="1">
      <c r="B378" s="46"/>
      <c r="C378" s="124"/>
      <c r="D378" s="125"/>
      <c r="E378" s="39"/>
      <c r="J378" s="50"/>
    </row>
    <row r="379" spans="2:10" s="49" customFormat="1" ht="13.5" customHeight="1">
      <c r="B379" s="46"/>
      <c r="C379" s="124"/>
      <c r="D379" s="125"/>
      <c r="E379" s="39"/>
      <c r="J379" s="50"/>
    </row>
    <row r="380" spans="2:10" s="49" customFormat="1" ht="13.5" customHeight="1">
      <c r="B380" s="46"/>
      <c r="C380" s="124"/>
      <c r="D380" s="125"/>
      <c r="E380" s="39"/>
      <c r="J380" s="50"/>
    </row>
    <row r="381" spans="2:10" s="49" customFormat="1" ht="13.5" customHeight="1">
      <c r="B381" s="46"/>
      <c r="C381" s="124"/>
      <c r="D381" s="125"/>
      <c r="E381" s="39"/>
      <c r="J381" s="50"/>
    </row>
    <row r="382" spans="2:10" s="49" customFormat="1" ht="13.5" customHeight="1">
      <c r="B382" s="46"/>
      <c r="C382" s="124"/>
      <c r="D382" s="125"/>
      <c r="E382" s="39"/>
      <c r="J382" s="50"/>
    </row>
    <row r="383" spans="2:10" s="49" customFormat="1" ht="13.5" customHeight="1">
      <c r="B383" s="46"/>
      <c r="C383" s="124"/>
      <c r="D383" s="125"/>
      <c r="E383" s="39"/>
      <c r="J383" s="50"/>
    </row>
    <row r="384" spans="2:10" s="49" customFormat="1" ht="13.5" customHeight="1">
      <c r="B384" s="46"/>
      <c r="C384" s="124"/>
      <c r="D384" s="125"/>
      <c r="E384" s="39"/>
      <c r="J384" s="50"/>
    </row>
    <row r="385" spans="2:10" s="49" customFormat="1" ht="13.5" customHeight="1">
      <c r="B385" s="46"/>
      <c r="C385" s="124"/>
      <c r="D385" s="125"/>
      <c r="E385" s="39"/>
      <c r="J385" s="50"/>
    </row>
    <row r="386" spans="2:10" s="49" customFormat="1" ht="13.5" customHeight="1">
      <c r="B386" s="46"/>
      <c r="C386" s="124"/>
      <c r="D386" s="125"/>
      <c r="E386" s="39"/>
      <c r="J386" s="50"/>
    </row>
    <row r="387" spans="2:10" s="49" customFormat="1" ht="13.5" customHeight="1">
      <c r="B387" s="46"/>
      <c r="C387" s="124"/>
      <c r="D387" s="125"/>
      <c r="E387" s="39"/>
      <c r="J387" s="50"/>
    </row>
    <row r="388" spans="2:10" s="49" customFormat="1" ht="13.5" customHeight="1">
      <c r="B388" s="46"/>
      <c r="C388" s="124"/>
      <c r="D388" s="125"/>
      <c r="E388" s="39"/>
      <c r="J388" s="50"/>
    </row>
    <row r="389" spans="2:10" s="49" customFormat="1" ht="13.5" customHeight="1">
      <c r="B389" s="46"/>
      <c r="C389" s="124"/>
      <c r="D389" s="125"/>
      <c r="E389" s="39"/>
      <c r="J389" s="50"/>
    </row>
    <row r="390" spans="2:10" s="49" customFormat="1" ht="13.5" customHeight="1">
      <c r="B390" s="46"/>
      <c r="C390" s="124"/>
      <c r="D390" s="125"/>
      <c r="E390" s="39"/>
      <c r="J390" s="50"/>
    </row>
    <row r="391" spans="2:10" s="49" customFormat="1" ht="13.5" customHeight="1">
      <c r="B391" s="46"/>
      <c r="C391" s="124"/>
      <c r="D391" s="125"/>
      <c r="E391" s="39"/>
      <c r="J391" s="50"/>
    </row>
    <row r="392" spans="2:10" s="49" customFormat="1" ht="13.5" customHeight="1">
      <c r="B392" s="46"/>
      <c r="C392" s="124"/>
      <c r="D392" s="125"/>
      <c r="E392" s="39"/>
      <c r="J392" s="50"/>
    </row>
    <row r="393" spans="2:10" s="49" customFormat="1" ht="13.5" customHeight="1">
      <c r="B393" s="46"/>
      <c r="C393" s="124"/>
      <c r="D393" s="125"/>
      <c r="E393" s="39"/>
      <c r="J393" s="50"/>
    </row>
    <row r="394" spans="2:10" s="49" customFormat="1" ht="13.5" customHeight="1">
      <c r="B394" s="46"/>
      <c r="C394" s="124"/>
      <c r="D394" s="125"/>
      <c r="E394" s="39"/>
      <c r="J394" s="50"/>
    </row>
    <row r="395" spans="2:10" s="49" customFormat="1" ht="13.5" customHeight="1">
      <c r="B395" s="46"/>
      <c r="C395" s="124"/>
      <c r="D395" s="125"/>
      <c r="E395" s="39"/>
      <c r="J395" s="50"/>
    </row>
    <row r="396" spans="2:10" s="49" customFormat="1" ht="13.5" customHeight="1">
      <c r="B396" s="46"/>
      <c r="C396" s="124"/>
      <c r="D396" s="125"/>
      <c r="E396" s="39"/>
      <c r="J396" s="50"/>
    </row>
    <row r="397" spans="2:10" s="49" customFormat="1" ht="13.5" customHeight="1">
      <c r="B397" s="46"/>
      <c r="C397" s="124"/>
      <c r="D397" s="125"/>
      <c r="E397" s="39"/>
      <c r="J397" s="50"/>
    </row>
    <row r="398" spans="2:10" s="49" customFormat="1" ht="13.5" customHeight="1">
      <c r="B398" s="46"/>
      <c r="C398" s="124"/>
      <c r="D398" s="125"/>
      <c r="E398" s="39"/>
      <c r="J398" s="50"/>
    </row>
    <row r="399" spans="2:10" s="49" customFormat="1" ht="13.5" customHeight="1">
      <c r="B399" s="46"/>
      <c r="C399" s="124"/>
      <c r="D399" s="125"/>
      <c r="E399" s="39"/>
      <c r="J399" s="50"/>
    </row>
    <row r="400" spans="2:10" s="49" customFormat="1" ht="13.5" customHeight="1">
      <c r="B400" s="46"/>
      <c r="C400" s="124"/>
      <c r="D400" s="125"/>
      <c r="E400" s="39"/>
      <c r="J400" s="50"/>
    </row>
    <row r="401" spans="2:10" s="49" customFormat="1" ht="13.5" customHeight="1">
      <c r="B401" s="46"/>
      <c r="C401" s="124"/>
      <c r="D401" s="125"/>
      <c r="E401" s="39"/>
      <c r="J401" s="50"/>
    </row>
    <row r="402" spans="2:10" s="49" customFormat="1" ht="13.5" customHeight="1">
      <c r="B402" s="46"/>
      <c r="C402" s="124"/>
      <c r="D402" s="125"/>
      <c r="E402" s="39"/>
      <c r="J402" s="50"/>
    </row>
    <row r="403" spans="2:10" s="49" customFormat="1" ht="13.5" customHeight="1">
      <c r="B403" s="46"/>
      <c r="C403" s="124"/>
      <c r="D403" s="125"/>
      <c r="E403" s="39"/>
      <c r="J403" s="50"/>
    </row>
    <row r="404" spans="2:10" s="49" customFormat="1" ht="13.5" customHeight="1">
      <c r="B404" s="46"/>
      <c r="C404" s="124"/>
      <c r="D404" s="125"/>
      <c r="E404" s="39"/>
      <c r="J404" s="50"/>
    </row>
    <row r="405" spans="2:10" s="49" customFormat="1" ht="13.5" customHeight="1">
      <c r="B405" s="46"/>
      <c r="C405" s="124"/>
      <c r="D405" s="125"/>
      <c r="E405" s="39"/>
      <c r="J405" s="50"/>
    </row>
    <row r="406" spans="2:10" s="49" customFormat="1" ht="13.5" customHeight="1">
      <c r="B406" s="46"/>
      <c r="C406" s="124"/>
      <c r="D406" s="125"/>
      <c r="E406" s="39"/>
      <c r="J406" s="50"/>
    </row>
    <row r="407" spans="2:10" s="49" customFormat="1" ht="13.5" customHeight="1">
      <c r="B407" s="46"/>
      <c r="C407" s="124"/>
      <c r="D407" s="125"/>
      <c r="E407" s="39"/>
      <c r="J407" s="50"/>
    </row>
    <row r="408" spans="2:10" s="49" customFormat="1" ht="13.5" customHeight="1">
      <c r="B408" s="46"/>
      <c r="C408" s="124"/>
      <c r="D408" s="125"/>
      <c r="E408" s="39"/>
      <c r="J408" s="50"/>
    </row>
    <row r="409" spans="2:10" s="49" customFormat="1" ht="13.5" customHeight="1">
      <c r="B409" s="46"/>
      <c r="C409" s="124"/>
      <c r="D409" s="125"/>
      <c r="E409" s="39"/>
      <c r="J409" s="50"/>
    </row>
    <row r="410" spans="2:10" s="49" customFormat="1" ht="13.5" customHeight="1">
      <c r="B410" s="46"/>
      <c r="C410" s="124"/>
      <c r="D410" s="125"/>
      <c r="E410" s="39"/>
      <c r="J410" s="50"/>
    </row>
    <row r="411" spans="2:10" s="49" customFormat="1" ht="13.5" customHeight="1">
      <c r="B411" s="46"/>
      <c r="C411" s="124"/>
      <c r="D411" s="125"/>
      <c r="E411" s="39"/>
      <c r="J411" s="50"/>
    </row>
    <row r="412" spans="2:10" s="49" customFormat="1" ht="13.5" customHeight="1">
      <c r="B412" s="46"/>
      <c r="C412" s="124"/>
      <c r="D412" s="125"/>
      <c r="E412" s="39"/>
      <c r="J412" s="50"/>
    </row>
    <row r="413" spans="2:10" s="49" customFormat="1" ht="13.5" customHeight="1">
      <c r="B413" s="46"/>
      <c r="C413" s="124"/>
      <c r="D413" s="125"/>
      <c r="E413" s="39"/>
      <c r="J413" s="50"/>
    </row>
    <row r="414" spans="2:10" s="49" customFormat="1" ht="13.5" customHeight="1">
      <c r="B414" s="46"/>
      <c r="C414" s="124"/>
      <c r="D414" s="125"/>
      <c r="E414" s="39"/>
      <c r="J414" s="50"/>
    </row>
    <row r="415" spans="2:10" s="49" customFormat="1" ht="13.5" customHeight="1">
      <c r="B415" s="46"/>
      <c r="C415" s="124"/>
      <c r="D415" s="125"/>
      <c r="E415" s="39"/>
      <c r="J415" s="50"/>
    </row>
    <row r="416" spans="2:10" s="49" customFormat="1" ht="13.5" customHeight="1">
      <c r="B416" s="46"/>
      <c r="C416" s="124"/>
      <c r="D416" s="125"/>
      <c r="E416" s="39"/>
      <c r="J416" s="50"/>
    </row>
    <row r="417" spans="2:10" s="49" customFormat="1" ht="13.5" customHeight="1">
      <c r="B417" s="46"/>
      <c r="C417" s="124"/>
      <c r="D417" s="125"/>
      <c r="E417" s="39"/>
      <c r="J417" s="50"/>
    </row>
    <row r="418" spans="2:10" s="49" customFormat="1" ht="13.5" customHeight="1">
      <c r="B418" s="46"/>
      <c r="C418" s="124"/>
      <c r="D418" s="125"/>
      <c r="E418" s="39"/>
      <c r="J418" s="50"/>
    </row>
    <row r="419" spans="2:10" s="49" customFormat="1" ht="13.5" customHeight="1">
      <c r="B419" s="46"/>
      <c r="C419" s="124"/>
      <c r="D419" s="125"/>
      <c r="E419" s="39"/>
      <c r="J419" s="50"/>
    </row>
    <row r="420" spans="2:10" s="49" customFormat="1" ht="13.5" customHeight="1">
      <c r="B420" s="46"/>
      <c r="C420" s="124"/>
      <c r="D420" s="125"/>
      <c r="E420" s="39"/>
      <c r="J420" s="50"/>
    </row>
    <row r="421" spans="2:10" s="49" customFormat="1" ht="13.5" customHeight="1">
      <c r="B421" s="46"/>
      <c r="C421" s="124"/>
      <c r="D421" s="125"/>
      <c r="E421" s="39"/>
      <c r="J421" s="50"/>
    </row>
    <row r="422" spans="2:10" s="49" customFormat="1" ht="13.5" customHeight="1">
      <c r="B422" s="46"/>
      <c r="C422" s="124"/>
      <c r="D422" s="125"/>
      <c r="E422" s="39"/>
      <c r="J422" s="50"/>
    </row>
    <row r="423" spans="2:10" s="49" customFormat="1" ht="13.5" customHeight="1">
      <c r="B423" s="46"/>
      <c r="C423" s="124"/>
      <c r="D423" s="125"/>
      <c r="E423" s="39"/>
      <c r="J423" s="50"/>
    </row>
    <row r="424" spans="2:10" s="49" customFormat="1" ht="13.5" customHeight="1">
      <c r="B424" s="46"/>
      <c r="C424" s="124"/>
      <c r="D424" s="125"/>
      <c r="E424" s="39"/>
      <c r="J424" s="50"/>
    </row>
    <row r="425" spans="2:10" s="49" customFormat="1" ht="13.5" customHeight="1">
      <c r="B425" s="46"/>
      <c r="C425" s="124"/>
      <c r="D425" s="125"/>
      <c r="E425" s="39"/>
      <c r="J425" s="50"/>
    </row>
    <row r="426" spans="2:10" s="49" customFormat="1" ht="13.5" customHeight="1">
      <c r="B426" s="46"/>
      <c r="C426" s="124"/>
      <c r="D426" s="125"/>
      <c r="E426" s="39"/>
      <c r="J426" s="50"/>
    </row>
    <row r="427" spans="2:10" s="49" customFormat="1" ht="13.5" customHeight="1">
      <c r="B427" s="46"/>
      <c r="C427" s="124"/>
      <c r="D427" s="125"/>
      <c r="E427" s="39"/>
      <c r="J427" s="50"/>
    </row>
    <row r="428" spans="2:10" s="49" customFormat="1" ht="13.5" customHeight="1">
      <c r="B428" s="46"/>
      <c r="C428" s="124"/>
      <c r="D428" s="125"/>
      <c r="E428" s="39"/>
      <c r="J428" s="50"/>
    </row>
    <row r="429" spans="2:10" s="49" customFormat="1" ht="13.5" customHeight="1">
      <c r="B429" s="46"/>
      <c r="C429" s="124"/>
      <c r="D429" s="125"/>
      <c r="E429" s="39"/>
      <c r="J429" s="50"/>
    </row>
    <row r="430" spans="2:10" s="49" customFormat="1" ht="13.5" customHeight="1">
      <c r="B430" s="46"/>
      <c r="C430" s="124"/>
      <c r="D430" s="125"/>
      <c r="E430" s="39"/>
      <c r="J430" s="50"/>
    </row>
    <row r="431" spans="2:10" s="49" customFormat="1" ht="13.5" customHeight="1">
      <c r="B431" s="46"/>
      <c r="C431" s="124"/>
      <c r="D431" s="125"/>
      <c r="E431" s="39"/>
      <c r="J431" s="50"/>
    </row>
    <row r="432" spans="2:10" s="49" customFormat="1" ht="13.5" customHeight="1">
      <c r="B432" s="46"/>
      <c r="C432" s="124"/>
      <c r="D432" s="125"/>
      <c r="E432" s="39"/>
      <c r="J432" s="50"/>
    </row>
    <row r="433" spans="2:10" s="49" customFormat="1" ht="13.5" customHeight="1">
      <c r="B433" s="46"/>
      <c r="C433" s="124"/>
      <c r="D433" s="125"/>
      <c r="E433" s="39"/>
      <c r="J433" s="50"/>
    </row>
    <row r="434" spans="2:10" s="49" customFormat="1" ht="13.5" customHeight="1">
      <c r="B434" s="46"/>
      <c r="C434" s="124"/>
      <c r="D434" s="125"/>
      <c r="E434" s="39"/>
      <c r="J434" s="50"/>
    </row>
    <row r="435" spans="2:10" s="49" customFormat="1" ht="13.5" customHeight="1">
      <c r="B435" s="46"/>
      <c r="C435" s="124"/>
      <c r="D435" s="125"/>
      <c r="E435" s="39"/>
      <c r="J435" s="50"/>
    </row>
    <row r="436" spans="2:10" s="49" customFormat="1" ht="13.5" customHeight="1">
      <c r="B436" s="46"/>
      <c r="C436" s="124"/>
      <c r="D436" s="125"/>
      <c r="E436" s="39"/>
      <c r="J436" s="50"/>
    </row>
    <row r="437" spans="2:10" s="49" customFormat="1" ht="13.5" customHeight="1">
      <c r="B437" s="46"/>
      <c r="C437" s="124"/>
      <c r="D437" s="125"/>
      <c r="E437" s="39"/>
      <c r="J437" s="50"/>
    </row>
    <row r="438" spans="2:10" s="49" customFormat="1" ht="13.5" customHeight="1">
      <c r="B438" s="46"/>
      <c r="C438" s="124"/>
      <c r="D438" s="125"/>
      <c r="E438" s="39"/>
      <c r="J438" s="50"/>
    </row>
    <row r="439" spans="2:10" s="49" customFormat="1" ht="13.5" customHeight="1">
      <c r="B439" s="46"/>
      <c r="C439" s="124"/>
      <c r="D439" s="125"/>
      <c r="E439" s="39"/>
      <c r="J439" s="50"/>
    </row>
    <row r="440" spans="2:10" s="49" customFormat="1" ht="13.5" customHeight="1">
      <c r="B440" s="46"/>
      <c r="C440" s="124"/>
      <c r="D440" s="125"/>
      <c r="E440" s="39"/>
      <c r="J440" s="50"/>
    </row>
    <row r="441" spans="2:10" s="49" customFormat="1" ht="13.5" customHeight="1">
      <c r="B441" s="46"/>
      <c r="C441" s="124"/>
      <c r="D441" s="125"/>
      <c r="E441" s="39"/>
      <c r="J441" s="50"/>
    </row>
    <row r="442" spans="2:10" s="49" customFormat="1" ht="13.5" customHeight="1">
      <c r="B442" s="46"/>
      <c r="C442" s="124"/>
      <c r="D442" s="125"/>
      <c r="E442" s="39"/>
      <c r="J442" s="50"/>
    </row>
    <row r="443" spans="2:10" s="49" customFormat="1" ht="13.5" customHeight="1">
      <c r="B443" s="46"/>
      <c r="C443" s="124"/>
      <c r="D443" s="125"/>
      <c r="E443" s="39"/>
      <c r="J443" s="50"/>
    </row>
    <row r="444" spans="2:10" s="49" customFormat="1" ht="13.5" customHeight="1">
      <c r="B444" s="46"/>
      <c r="C444" s="124"/>
      <c r="D444" s="125"/>
      <c r="E444" s="39"/>
      <c r="J444" s="50"/>
    </row>
    <row r="445" spans="2:10" s="49" customFormat="1" ht="13.5" customHeight="1">
      <c r="B445" s="46"/>
      <c r="C445" s="124"/>
      <c r="D445" s="125"/>
      <c r="E445" s="39"/>
      <c r="J445" s="50"/>
    </row>
    <row r="446" spans="2:10" s="49" customFormat="1" ht="13.5" customHeight="1">
      <c r="B446" s="46"/>
      <c r="C446" s="124"/>
      <c r="D446" s="125"/>
      <c r="E446" s="39"/>
      <c r="J446" s="50"/>
    </row>
    <row r="447" spans="2:10" s="49" customFormat="1" ht="13.5" customHeight="1">
      <c r="B447" s="46"/>
      <c r="C447" s="124"/>
      <c r="D447" s="125"/>
      <c r="E447" s="39"/>
      <c r="J447" s="50"/>
    </row>
    <row r="448" spans="2:10" s="49" customFormat="1" ht="13.5" customHeight="1">
      <c r="B448" s="46"/>
      <c r="C448" s="124"/>
      <c r="D448" s="125"/>
      <c r="E448" s="39"/>
      <c r="J448" s="50"/>
    </row>
    <row r="449" spans="2:10" s="49" customFormat="1" ht="13.5" customHeight="1">
      <c r="B449" s="46"/>
      <c r="C449" s="124"/>
      <c r="D449" s="125"/>
      <c r="E449" s="39"/>
      <c r="J449" s="50"/>
    </row>
    <row r="450" spans="2:10" s="49" customFormat="1" ht="13.5" customHeight="1">
      <c r="B450" s="46"/>
      <c r="C450" s="124"/>
      <c r="D450" s="125"/>
      <c r="E450" s="39"/>
      <c r="J450" s="50"/>
    </row>
    <row r="451" spans="2:10" s="49" customFormat="1" ht="13.5" customHeight="1">
      <c r="B451" s="46"/>
      <c r="C451" s="124"/>
      <c r="D451" s="125"/>
      <c r="E451" s="39"/>
      <c r="J451" s="50"/>
    </row>
    <row r="452" spans="2:10" s="49" customFormat="1" ht="13.5" customHeight="1">
      <c r="B452" s="46"/>
      <c r="C452" s="124"/>
      <c r="D452" s="125"/>
      <c r="E452" s="39"/>
      <c r="J452" s="50"/>
    </row>
    <row r="453" spans="2:10" s="49" customFormat="1" ht="13.5" customHeight="1">
      <c r="B453" s="46"/>
      <c r="C453" s="124"/>
      <c r="D453" s="125"/>
      <c r="E453" s="39"/>
      <c r="J453" s="50"/>
    </row>
    <row r="454" spans="2:10" s="49" customFormat="1" ht="13.5" customHeight="1">
      <c r="B454" s="46"/>
      <c r="C454" s="124"/>
      <c r="D454" s="125"/>
      <c r="E454" s="39"/>
      <c r="J454" s="50"/>
    </row>
    <row r="455" spans="2:10" s="49" customFormat="1" ht="13.5" customHeight="1">
      <c r="B455" s="46"/>
      <c r="C455" s="124"/>
      <c r="D455" s="125"/>
      <c r="E455" s="39"/>
      <c r="J455" s="50"/>
    </row>
    <row r="456" spans="2:10" s="49" customFormat="1" ht="13.5" customHeight="1">
      <c r="B456" s="46"/>
      <c r="C456" s="124"/>
      <c r="D456" s="125"/>
      <c r="E456" s="39"/>
      <c r="J456" s="50"/>
    </row>
    <row r="457" spans="2:10" s="49" customFormat="1" ht="13.5" customHeight="1">
      <c r="B457" s="46"/>
      <c r="C457" s="124"/>
      <c r="D457" s="125"/>
      <c r="E457" s="39"/>
      <c r="J457" s="50"/>
    </row>
    <row r="458" spans="2:10" s="49" customFormat="1" ht="13.5" customHeight="1">
      <c r="B458" s="46"/>
      <c r="C458" s="124"/>
      <c r="D458" s="125"/>
      <c r="E458" s="39"/>
      <c r="J458" s="50"/>
    </row>
    <row r="459" spans="2:10" s="49" customFormat="1" ht="13.5" customHeight="1">
      <c r="B459" s="46"/>
      <c r="C459" s="124"/>
      <c r="D459" s="125"/>
      <c r="E459" s="39"/>
      <c r="J459" s="50"/>
    </row>
    <row r="460" spans="2:10" s="49" customFormat="1" ht="13.5" customHeight="1">
      <c r="B460" s="46"/>
      <c r="C460" s="124"/>
      <c r="D460" s="125"/>
      <c r="E460" s="39"/>
      <c r="J460" s="50"/>
    </row>
    <row r="461" spans="2:10" s="49" customFormat="1" ht="13.5" customHeight="1">
      <c r="B461" s="46"/>
      <c r="C461" s="124"/>
      <c r="D461" s="125"/>
      <c r="E461" s="39"/>
      <c r="J461" s="50"/>
    </row>
    <row r="462" spans="2:10" s="49" customFormat="1" ht="13.5" customHeight="1">
      <c r="B462" s="46"/>
      <c r="C462" s="124"/>
      <c r="D462" s="125"/>
      <c r="E462" s="39"/>
      <c r="J462" s="50"/>
    </row>
    <row r="463" spans="2:10" s="49" customFormat="1" ht="13.5" customHeight="1">
      <c r="B463" s="46"/>
      <c r="C463" s="124"/>
      <c r="D463" s="125"/>
      <c r="E463" s="39"/>
      <c r="J463" s="50"/>
    </row>
    <row r="464" spans="2:10" s="49" customFormat="1" ht="13.5" customHeight="1">
      <c r="B464" s="46"/>
      <c r="C464" s="124"/>
      <c r="D464" s="125"/>
      <c r="E464" s="39"/>
      <c r="J464" s="50"/>
    </row>
    <row r="465" spans="2:10" s="49" customFormat="1" ht="13.5" customHeight="1">
      <c r="B465" s="46"/>
      <c r="C465" s="124"/>
      <c r="D465" s="125"/>
      <c r="E465" s="39"/>
      <c r="J465" s="50"/>
    </row>
    <row r="466" spans="2:10" s="49" customFormat="1" ht="13.5" customHeight="1">
      <c r="B466" s="46"/>
      <c r="C466" s="124"/>
      <c r="D466" s="125"/>
      <c r="E466" s="39"/>
      <c r="J466" s="50"/>
    </row>
    <row r="467" spans="2:10" s="49" customFormat="1" ht="13.5" customHeight="1">
      <c r="B467" s="46"/>
      <c r="C467" s="124"/>
      <c r="D467" s="125"/>
      <c r="E467" s="39"/>
      <c r="J467" s="50"/>
    </row>
    <row r="468" spans="2:10" s="49" customFormat="1" ht="13.5" customHeight="1">
      <c r="B468" s="46"/>
      <c r="C468" s="124"/>
      <c r="D468" s="125"/>
      <c r="E468" s="39"/>
      <c r="J468" s="50"/>
    </row>
    <row r="469" spans="2:10" s="49" customFormat="1" ht="13.5" customHeight="1">
      <c r="B469" s="46"/>
      <c r="C469" s="124"/>
      <c r="D469" s="125"/>
      <c r="E469" s="39"/>
      <c r="J469" s="50"/>
    </row>
    <row r="470" spans="2:10" s="49" customFormat="1" ht="13.5" customHeight="1">
      <c r="B470" s="46"/>
      <c r="C470" s="124"/>
      <c r="D470" s="125"/>
      <c r="E470" s="39"/>
      <c r="J470" s="50"/>
    </row>
    <row r="471" spans="2:10" s="49" customFormat="1" ht="13.5" customHeight="1">
      <c r="B471" s="46"/>
      <c r="C471" s="124"/>
      <c r="D471" s="125"/>
      <c r="E471" s="39"/>
      <c r="J471" s="50"/>
    </row>
    <row r="472" spans="2:10" s="49" customFormat="1" ht="13.5" customHeight="1">
      <c r="B472" s="46"/>
      <c r="C472" s="124"/>
      <c r="D472" s="125"/>
      <c r="E472" s="39"/>
      <c r="J472" s="50"/>
    </row>
    <row r="473" spans="2:10" s="49" customFormat="1" ht="13.5" customHeight="1">
      <c r="B473" s="46"/>
      <c r="C473" s="124"/>
      <c r="D473" s="125"/>
      <c r="E473" s="39"/>
      <c r="J473" s="50"/>
    </row>
    <row r="474" spans="2:10" s="49" customFormat="1" ht="13.5" customHeight="1">
      <c r="B474" s="46"/>
      <c r="C474" s="124"/>
      <c r="D474" s="125"/>
      <c r="E474" s="39"/>
      <c r="J474" s="50"/>
    </row>
    <row r="475" spans="2:10" s="49" customFormat="1" ht="13.5" customHeight="1">
      <c r="B475" s="46"/>
      <c r="C475" s="124"/>
      <c r="D475" s="125"/>
      <c r="E475" s="39"/>
      <c r="J475" s="50"/>
    </row>
    <row r="476" spans="2:10" s="49" customFormat="1" ht="13.5" customHeight="1">
      <c r="B476" s="46"/>
      <c r="C476" s="124"/>
      <c r="D476" s="125"/>
      <c r="E476" s="39"/>
      <c r="J476" s="50"/>
    </row>
    <row r="477" spans="2:10" s="49" customFormat="1" ht="13.5" customHeight="1">
      <c r="B477" s="46"/>
      <c r="C477" s="124"/>
      <c r="D477" s="125"/>
      <c r="E477" s="39"/>
      <c r="J477" s="50"/>
    </row>
    <row r="478" spans="2:10" s="49" customFormat="1" ht="13.5" customHeight="1">
      <c r="B478" s="46"/>
      <c r="C478" s="124"/>
      <c r="D478" s="125"/>
      <c r="E478" s="39"/>
      <c r="J478" s="50"/>
    </row>
    <row r="479" spans="2:10" s="49" customFormat="1" ht="13.5" customHeight="1">
      <c r="B479" s="46"/>
      <c r="C479" s="124"/>
      <c r="D479" s="125"/>
      <c r="E479" s="39"/>
      <c r="J479" s="50"/>
    </row>
    <row r="480" spans="2:10" s="49" customFormat="1" ht="13.5" customHeight="1">
      <c r="B480" s="46"/>
      <c r="C480" s="124"/>
      <c r="D480" s="125"/>
      <c r="E480" s="39"/>
      <c r="J480" s="50"/>
    </row>
    <row r="481" spans="2:10" s="49" customFormat="1" ht="13.5" customHeight="1">
      <c r="B481" s="46"/>
      <c r="C481" s="124"/>
      <c r="D481" s="125"/>
      <c r="E481" s="39"/>
      <c r="J481" s="50"/>
    </row>
    <row r="482" spans="2:10" s="49" customFormat="1" ht="13.5" customHeight="1">
      <c r="B482" s="46"/>
      <c r="C482" s="124"/>
      <c r="D482" s="125"/>
      <c r="E482" s="39"/>
      <c r="J482" s="50"/>
    </row>
    <row r="483" spans="2:10" s="49" customFormat="1" ht="13.5" customHeight="1">
      <c r="B483" s="46"/>
      <c r="C483" s="124"/>
      <c r="D483" s="125"/>
      <c r="E483" s="39"/>
      <c r="J483" s="50"/>
    </row>
    <row r="484" spans="2:10" s="49" customFormat="1" ht="13.5" customHeight="1">
      <c r="B484" s="46"/>
      <c r="C484" s="124"/>
      <c r="D484" s="125"/>
      <c r="E484" s="39"/>
      <c r="J484" s="50"/>
    </row>
    <row r="485" spans="2:10" s="49" customFormat="1" ht="13.5" customHeight="1">
      <c r="B485" s="46"/>
      <c r="C485" s="124"/>
      <c r="D485" s="125"/>
      <c r="E485" s="39"/>
      <c r="J485" s="50"/>
    </row>
    <row r="486" spans="2:10" s="49" customFormat="1" ht="13.5" customHeight="1">
      <c r="B486" s="46"/>
      <c r="C486" s="124"/>
      <c r="D486" s="125"/>
      <c r="E486" s="39"/>
      <c r="J486" s="50"/>
    </row>
    <row r="487" spans="2:10" s="49" customFormat="1" ht="13.5" customHeight="1">
      <c r="B487" s="46"/>
      <c r="C487" s="124"/>
      <c r="D487" s="125"/>
      <c r="E487" s="39"/>
      <c r="J487" s="50"/>
    </row>
    <row r="488" spans="2:10" s="49" customFormat="1" ht="13.5" customHeight="1">
      <c r="B488" s="46"/>
      <c r="C488" s="124"/>
      <c r="D488" s="125"/>
      <c r="E488" s="39"/>
      <c r="J488" s="50"/>
    </row>
    <row r="489" spans="2:10" s="49" customFormat="1" ht="13.5" customHeight="1">
      <c r="B489" s="46"/>
      <c r="C489" s="124"/>
      <c r="D489" s="125"/>
      <c r="E489" s="39"/>
      <c r="J489" s="50"/>
    </row>
    <row r="490" spans="2:10" s="49" customFormat="1" ht="13.5" customHeight="1">
      <c r="B490" s="46"/>
      <c r="C490" s="124"/>
      <c r="D490" s="125"/>
      <c r="E490" s="39"/>
      <c r="J490" s="50"/>
    </row>
    <row r="491" spans="2:10" s="49" customFormat="1" ht="13.5" customHeight="1">
      <c r="B491" s="46"/>
      <c r="C491" s="124"/>
      <c r="D491" s="125"/>
      <c r="E491" s="39"/>
      <c r="J491" s="50"/>
    </row>
    <row r="492" spans="2:10" s="49" customFormat="1" ht="13.5" customHeight="1">
      <c r="B492" s="46"/>
      <c r="C492" s="124"/>
      <c r="D492" s="125"/>
      <c r="E492" s="39"/>
      <c r="J492" s="50"/>
    </row>
    <row r="493" spans="2:10" s="49" customFormat="1" ht="13.5" customHeight="1">
      <c r="B493" s="46"/>
      <c r="C493" s="124"/>
      <c r="D493" s="125"/>
      <c r="E493" s="39"/>
      <c r="J493" s="50"/>
    </row>
    <row r="494" spans="2:10" s="49" customFormat="1" ht="13.5" customHeight="1">
      <c r="B494" s="46"/>
      <c r="C494" s="124"/>
      <c r="D494" s="125"/>
      <c r="E494" s="39"/>
      <c r="J494" s="50"/>
    </row>
    <row r="495" spans="2:10" s="49" customFormat="1" ht="13.5" customHeight="1">
      <c r="B495" s="46"/>
      <c r="C495" s="124"/>
      <c r="D495" s="125"/>
      <c r="E495" s="39"/>
      <c r="J495" s="50"/>
    </row>
    <row r="496" spans="2:10" s="49" customFormat="1" ht="13.5" customHeight="1">
      <c r="B496" s="46"/>
      <c r="C496" s="124"/>
      <c r="D496" s="125"/>
      <c r="E496" s="39"/>
      <c r="J496" s="50"/>
    </row>
    <row r="497" spans="2:10" s="49" customFormat="1" ht="13.5" customHeight="1">
      <c r="B497" s="46"/>
      <c r="C497" s="124"/>
      <c r="D497" s="125"/>
      <c r="E497" s="39"/>
      <c r="J497" s="50"/>
    </row>
    <row r="498" spans="2:10" s="49" customFormat="1" ht="13.5" customHeight="1">
      <c r="B498" s="46"/>
      <c r="C498" s="124"/>
      <c r="D498" s="125"/>
      <c r="E498" s="39"/>
      <c r="J498" s="50"/>
    </row>
    <row r="499" spans="2:10" s="49" customFormat="1" ht="13.5" customHeight="1">
      <c r="B499" s="46"/>
      <c r="C499" s="124"/>
      <c r="D499" s="125"/>
      <c r="E499" s="39"/>
      <c r="J499" s="50"/>
    </row>
    <row r="500" spans="2:10" s="49" customFormat="1" ht="13.5" customHeight="1">
      <c r="B500" s="46"/>
      <c r="C500" s="124"/>
      <c r="D500" s="125"/>
      <c r="E500" s="39"/>
      <c r="J500" s="50"/>
    </row>
    <row r="501" spans="2:10" s="49" customFormat="1" ht="13.5" customHeight="1">
      <c r="B501" s="46"/>
      <c r="C501" s="124"/>
      <c r="D501" s="125"/>
      <c r="E501" s="39"/>
      <c r="J501" s="50"/>
    </row>
    <row r="502" spans="2:10" s="49" customFormat="1" ht="13.5" customHeight="1">
      <c r="B502" s="46"/>
      <c r="C502" s="124"/>
      <c r="D502" s="125"/>
      <c r="E502" s="39"/>
      <c r="J502" s="50"/>
    </row>
    <row r="503" spans="2:10" s="49" customFormat="1" ht="13.5" customHeight="1">
      <c r="B503" s="46"/>
      <c r="C503" s="124"/>
      <c r="D503" s="125"/>
      <c r="E503" s="39"/>
      <c r="J503" s="50"/>
    </row>
    <row r="504" spans="2:10" s="49" customFormat="1" ht="13.5" customHeight="1">
      <c r="B504" s="46"/>
      <c r="C504" s="124"/>
      <c r="D504" s="125"/>
      <c r="E504" s="39"/>
      <c r="J504" s="50"/>
    </row>
    <row r="505" spans="2:10" s="49" customFormat="1" ht="13.5" customHeight="1">
      <c r="B505" s="46"/>
      <c r="C505" s="124"/>
      <c r="D505" s="125"/>
      <c r="E505" s="39"/>
      <c r="J505" s="50"/>
    </row>
    <row r="506" spans="2:10" s="49" customFormat="1" ht="13.5" customHeight="1">
      <c r="B506" s="46"/>
      <c r="C506" s="124"/>
      <c r="D506" s="125"/>
      <c r="E506" s="39"/>
      <c r="J506" s="50"/>
    </row>
    <row r="507" spans="2:10" s="49" customFormat="1" ht="13.5" customHeight="1">
      <c r="B507" s="46"/>
      <c r="C507" s="124"/>
      <c r="D507" s="125"/>
      <c r="E507" s="39"/>
      <c r="J507" s="50"/>
    </row>
    <row r="508" spans="2:10" s="49" customFormat="1" ht="13.5" customHeight="1">
      <c r="B508" s="46"/>
      <c r="C508" s="124"/>
      <c r="D508" s="125"/>
      <c r="E508" s="39"/>
      <c r="J508" s="50"/>
    </row>
    <row r="509" spans="2:10" s="49" customFormat="1" ht="13.5" customHeight="1">
      <c r="B509" s="46"/>
      <c r="C509" s="124"/>
      <c r="D509" s="125"/>
      <c r="E509" s="39"/>
      <c r="J509" s="50"/>
    </row>
    <row r="510" spans="2:10" s="49" customFormat="1" ht="13.5" customHeight="1">
      <c r="B510" s="46"/>
      <c r="C510" s="124"/>
      <c r="D510" s="125"/>
      <c r="E510" s="39"/>
      <c r="J510" s="50"/>
    </row>
    <row r="511" spans="2:10" s="49" customFormat="1" ht="13.5" customHeight="1">
      <c r="B511" s="46"/>
      <c r="C511" s="124"/>
      <c r="D511" s="125"/>
      <c r="E511" s="39"/>
      <c r="J511" s="50"/>
    </row>
    <row r="512" spans="2:10" s="49" customFormat="1" ht="13.5" customHeight="1">
      <c r="B512" s="46"/>
      <c r="C512" s="124"/>
      <c r="D512" s="125"/>
      <c r="E512" s="39"/>
      <c r="J512" s="50"/>
    </row>
    <row r="513" spans="2:10" s="49" customFormat="1" ht="13.5" customHeight="1">
      <c r="B513" s="46"/>
      <c r="C513" s="124"/>
      <c r="D513" s="125"/>
      <c r="E513" s="39"/>
      <c r="J513" s="50"/>
    </row>
    <row r="514" spans="2:10" s="49" customFormat="1" ht="13.5" customHeight="1">
      <c r="B514" s="46"/>
      <c r="C514" s="124"/>
      <c r="D514" s="125"/>
      <c r="E514" s="39"/>
      <c r="J514" s="50"/>
    </row>
    <row r="515" spans="2:10" s="49" customFormat="1" ht="13.5" customHeight="1">
      <c r="B515" s="46"/>
      <c r="C515" s="124"/>
      <c r="D515" s="125"/>
      <c r="E515" s="39"/>
      <c r="J515" s="50"/>
    </row>
    <row r="516" spans="2:10" s="49" customFormat="1" ht="13.5" customHeight="1">
      <c r="B516" s="46"/>
      <c r="C516" s="124"/>
      <c r="D516" s="125"/>
      <c r="E516" s="39"/>
      <c r="J516" s="50"/>
    </row>
    <row r="517" spans="2:10" s="49" customFormat="1" ht="13.5" customHeight="1">
      <c r="B517" s="46"/>
      <c r="C517" s="124"/>
      <c r="D517" s="125"/>
      <c r="E517" s="39"/>
      <c r="J517" s="50"/>
    </row>
    <row r="518" spans="2:10" s="49" customFormat="1" ht="13.5" customHeight="1">
      <c r="B518" s="46"/>
      <c r="C518" s="124"/>
      <c r="D518" s="125"/>
      <c r="E518" s="39"/>
      <c r="J518" s="50"/>
    </row>
    <row r="519" spans="2:10" s="49" customFormat="1" ht="13.5" customHeight="1">
      <c r="B519" s="46"/>
      <c r="C519" s="124"/>
      <c r="D519" s="125"/>
      <c r="E519" s="39"/>
      <c r="J519" s="50"/>
    </row>
    <row r="520" spans="2:10" s="49" customFormat="1" ht="13.5" customHeight="1">
      <c r="B520" s="46"/>
      <c r="C520" s="124"/>
      <c r="D520" s="125"/>
      <c r="E520" s="39"/>
      <c r="J520" s="50"/>
    </row>
    <row r="521" spans="2:10" s="49" customFormat="1" ht="13.5" customHeight="1">
      <c r="B521" s="46"/>
      <c r="C521" s="124"/>
      <c r="D521" s="125"/>
      <c r="E521" s="39"/>
      <c r="J521" s="50"/>
    </row>
    <row r="522" spans="2:10" s="49" customFormat="1" ht="13.5" customHeight="1">
      <c r="B522" s="46"/>
      <c r="C522" s="124"/>
      <c r="D522" s="125"/>
      <c r="E522" s="39"/>
      <c r="J522" s="50"/>
    </row>
    <row r="523" spans="2:10" s="49" customFormat="1" ht="13.5" customHeight="1">
      <c r="B523" s="46"/>
      <c r="C523" s="124"/>
      <c r="D523" s="125"/>
      <c r="E523" s="39"/>
      <c r="J523" s="50"/>
    </row>
    <row r="524" spans="2:10" s="49" customFormat="1" ht="13.5" customHeight="1">
      <c r="B524" s="46"/>
      <c r="C524" s="124"/>
      <c r="D524" s="125"/>
      <c r="E524" s="39"/>
      <c r="J524" s="50"/>
    </row>
    <row r="525" spans="2:10" s="49" customFormat="1" ht="13.5" customHeight="1">
      <c r="B525" s="46"/>
      <c r="C525" s="124"/>
      <c r="D525" s="125"/>
      <c r="E525" s="39"/>
      <c r="J525" s="50"/>
    </row>
    <row r="526" spans="2:10" s="49" customFormat="1" ht="13.5" customHeight="1">
      <c r="B526" s="46"/>
      <c r="C526" s="124"/>
      <c r="D526" s="125"/>
      <c r="E526" s="39"/>
      <c r="J526" s="50"/>
    </row>
    <row r="527" spans="2:10" s="49" customFormat="1" ht="13.5" customHeight="1">
      <c r="B527" s="46"/>
      <c r="C527" s="124"/>
      <c r="D527" s="125"/>
      <c r="E527" s="39"/>
      <c r="J527" s="50"/>
    </row>
    <row r="528" spans="2:10" s="49" customFormat="1" ht="13.5" customHeight="1">
      <c r="B528" s="46"/>
      <c r="C528" s="124"/>
      <c r="D528" s="125"/>
      <c r="E528" s="39"/>
      <c r="J528" s="50"/>
    </row>
    <row r="529" spans="2:10" s="49" customFormat="1" ht="13.5" customHeight="1">
      <c r="B529" s="46"/>
      <c r="C529" s="124"/>
      <c r="D529" s="125"/>
      <c r="E529" s="39"/>
      <c r="J529" s="50"/>
    </row>
    <row r="530" spans="2:10" s="49" customFormat="1" ht="13.5" customHeight="1">
      <c r="B530" s="46"/>
      <c r="C530" s="124"/>
      <c r="D530" s="125"/>
      <c r="E530" s="39"/>
      <c r="J530" s="50"/>
    </row>
    <row r="531" spans="2:10" s="49" customFormat="1" ht="13.5" customHeight="1">
      <c r="B531" s="46"/>
      <c r="C531" s="124"/>
      <c r="D531" s="125"/>
      <c r="E531" s="39"/>
      <c r="J531" s="50"/>
    </row>
    <row r="532" spans="2:10" s="49" customFormat="1" ht="13.5" customHeight="1">
      <c r="B532" s="46"/>
      <c r="C532" s="124"/>
      <c r="D532" s="125"/>
      <c r="E532" s="39"/>
      <c r="J532" s="50"/>
    </row>
    <row r="533" spans="2:10" s="49" customFormat="1" ht="13.5" customHeight="1">
      <c r="B533" s="46"/>
      <c r="C533" s="124"/>
      <c r="D533" s="125"/>
      <c r="E533" s="39"/>
      <c r="J533" s="50"/>
    </row>
    <row r="534" spans="2:10" s="49" customFormat="1" ht="13.5" customHeight="1">
      <c r="B534" s="46"/>
      <c r="C534" s="124"/>
      <c r="D534" s="125"/>
      <c r="E534" s="39"/>
      <c r="J534" s="50"/>
    </row>
    <row r="535" spans="2:10" s="49" customFormat="1" ht="13.5" customHeight="1">
      <c r="B535" s="46"/>
      <c r="C535" s="124"/>
      <c r="D535" s="125"/>
      <c r="E535" s="39"/>
      <c r="J535" s="50"/>
    </row>
    <row r="536" spans="2:10" s="49" customFormat="1" ht="13.5" customHeight="1">
      <c r="B536" s="46"/>
      <c r="C536" s="124"/>
      <c r="D536" s="125"/>
      <c r="E536" s="39"/>
      <c r="J536" s="50"/>
    </row>
    <row r="537" spans="2:10" s="49" customFormat="1" ht="13.5" customHeight="1">
      <c r="B537" s="46"/>
      <c r="C537" s="124"/>
      <c r="D537" s="125"/>
      <c r="E537" s="39"/>
      <c r="J537" s="50"/>
    </row>
    <row r="538" spans="2:10" s="49" customFormat="1" ht="13.5" customHeight="1">
      <c r="B538" s="46"/>
      <c r="C538" s="124"/>
      <c r="D538" s="125"/>
      <c r="E538" s="39"/>
      <c r="J538" s="50"/>
    </row>
    <row r="539" spans="2:10" s="49" customFormat="1" ht="13.5" customHeight="1">
      <c r="B539" s="46"/>
      <c r="C539" s="124"/>
      <c r="D539" s="125"/>
      <c r="E539" s="39"/>
      <c r="J539" s="50"/>
    </row>
    <row r="540" spans="2:10" s="49" customFormat="1" ht="13.5" customHeight="1">
      <c r="B540" s="46"/>
      <c r="C540" s="124"/>
      <c r="D540" s="125"/>
      <c r="E540" s="39"/>
      <c r="J540" s="50"/>
    </row>
    <row r="541" spans="2:10" s="49" customFormat="1" ht="13.5" customHeight="1">
      <c r="B541" s="46"/>
      <c r="C541" s="124"/>
      <c r="D541" s="125"/>
      <c r="E541" s="39"/>
      <c r="J541" s="50"/>
    </row>
    <row r="542" spans="2:10" s="49" customFormat="1" ht="13.5" customHeight="1">
      <c r="B542" s="46"/>
      <c r="C542" s="124"/>
      <c r="D542" s="125"/>
      <c r="E542" s="39"/>
      <c r="J542" s="50"/>
    </row>
    <row r="543" spans="2:10" s="49" customFormat="1" ht="13.5" customHeight="1">
      <c r="B543" s="46"/>
      <c r="C543" s="124"/>
      <c r="D543" s="125"/>
      <c r="E543" s="39"/>
      <c r="J543" s="50"/>
    </row>
    <row r="544" spans="2:10" s="49" customFormat="1" ht="13.5" customHeight="1">
      <c r="B544" s="46"/>
      <c r="C544" s="124"/>
      <c r="D544" s="125"/>
      <c r="E544" s="39"/>
      <c r="J544" s="50"/>
    </row>
    <row r="545" spans="2:10" s="49" customFormat="1" ht="13.5" customHeight="1">
      <c r="B545" s="46"/>
      <c r="C545" s="124"/>
      <c r="D545" s="125"/>
      <c r="E545" s="39"/>
      <c r="J545" s="50"/>
    </row>
    <row r="546" spans="2:10" s="49" customFormat="1" ht="13.5" customHeight="1">
      <c r="B546" s="46"/>
      <c r="C546" s="124"/>
      <c r="D546" s="125"/>
      <c r="E546" s="39"/>
      <c r="J546" s="50"/>
    </row>
    <row r="547" spans="2:10" s="49" customFormat="1" ht="13.5" customHeight="1">
      <c r="B547" s="46"/>
      <c r="C547" s="124"/>
      <c r="D547" s="125"/>
      <c r="E547" s="39"/>
      <c r="J547" s="50"/>
    </row>
    <row r="548" spans="2:10" s="49" customFormat="1" ht="13.5" customHeight="1">
      <c r="B548" s="46"/>
      <c r="C548" s="124"/>
      <c r="D548" s="125"/>
      <c r="E548" s="39"/>
      <c r="J548" s="50"/>
    </row>
    <row r="549" spans="2:10" s="49" customFormat="1" ht="13.5" customHeight="1">
      <c r="B549" s="46"/>
      <c r="C549" s="124"/>
      <c r="D549" s="125"/>
      <c r="E549" s="39"/>
      <c r="J549" s="50"/>
    </row>
    <row r="550" spans="2:10" s="49" customFormat="1" ht="13.5" customHeight="1">
      <c r="B550" s="46"/>
      <c r="C550" s="124"/>
      <c r="D550" s="125"/>
      <c r="E550" s="39"/>
      <c r="J550" s="50"/>
    </row>
    <row r="551" spans="2:10" s="49" customFormat="1" ht="13.5" customHeight="1">
      <c r="B551" s="46"/>
      <c r="C551" s="124"/>
      <c r="D551" s="125"/>
      <c r="E551" s="39"/>
      <c r="J551" s="50"/>
    </row>
  </sheetData>
  <mergeCells count="98">
    <mergeCell ref="E177:E178"/>
    <mergeCell ref="E180:E182"/>
    <mergeCell ref="E184:E186"/>
    <mergeCell ref="E188:E190"/>
    <mergeCell ref="E163:E164"/>
    <mergeCell ref="E166:E168"/>
    <mergeCell ref="E170:E172"/>
    <mergeCell ref="E174:E175"/>
    <mergeCell ref="E119:E124"/>
    <mergeCell ref="E126:E127"/>
    <mergeCell ref="E129:E132"/>
    <mergeCell ref="E158:E161"/>
    <mergeCell ref="E140:E141"/>
    <mergeCell ref="E143:E144"/>
    <mergeCell ref="E146:E151"/>
    <mergeCell ref="E154:E156"/>
    <mergeCell ref="B184:B186"/>
    <mergeCell ref="B188:B190"/>
    <mergeCell ref="E70:E73"/>
    <mergeCell ref="E75:E80"/>
    <mergeCell ref="E82:E84"/>
    <mergeCell ref="E86:E89"/>
    <mergeCell ref="E92:E98"/>
    <mergeCell ref="E100:E101"/>
    <mergeCell ref="E103:E111"/>
    <mergeCell ref="E113:E117"/>
    <mergeCell ref="B170:B172"/>
    <mergeCell ref="B174:B175"/>
    <mergeCell ref="B177:B178"/>
    <mergeCell ref="B180:B182"/>
    <mergeCell ref="B154:B156"/>
    <mergeCell ref="B158:B161"/>
    <mergeCell ref="B163:B164"/>
    <mergeCell ref="B166:B168"/>
    <mergeCell ref="B2:B9"/>
    <mergeCell ref="E2:E9"/>
    <mergeCell ref="B11:B23"/>
    <mergeCell ref="E11:E23"/>
    <mergeCell ref="B25:B28"/>
    <mergeCell ref="E25:E28"/>
    <mergeCell ref="B30:B31"/>
    <mergeCell ref="E30:E31"/>
    <mergeCell ref="B35:B44"/>
    <mergeCell ref="E35:E44"/>
    <mergeCell ref="B50:B52"/>
    <mergeCell ref="E50:E52"/>
    <mergeCell ref="B54:B57"/>
    <mergeCell ref="E54:E57"/>
    <mergeCell ref="B59:B63"/>
    <mergeCell ref="E59:E63"/>
    <mergeCell ref="B65:B68"/>
    <mergeCell ref="E65:E68"/>
    <mergeCell ref="B70:B73"/>
    <mergeCell ref="B75:B80"/>
    <mergeCell ref="B82:B84"/>
    <mergeCell ref="B86:B89"/>
    <mergeCell ref="B92:B98"/>
    <mergeCell ref="B100:B101"/>
    <mergeCell ref="B103:B111"/>
    <mergeCell ref="B113:B117"/>
    <mergeCell ref="B119:B124"/>
    <mergeCell ref="B126:B127"/>
    <mergeCell ref="B129:B132"/>
    <mergeCell ref="B143:B144"/>
    <mergeCell ref="B140:B141"/>
    <mergeCell ref="B146:B151"/>
    <mergeCell ref="I2:I9"/>
    <mergeCell ref="I11:I23"/>
    <mergeCell ref="I25:I28"/>
    <mergeCell ref="I30:I31"/>
    <mergeCell ref="I35:I44"/>
    <mergeCell ref="I50:I52"/>
    <mergeCell ref="I54:I57"/>
    <mergeCell ref="I59:I63"/>
    <mergeCell ref="I65:I68"/>
    <mergeCell ref="I70:I73"/>
    <mergeCell ref="I75:I80"/>
    <mergeCell ref="I82:I84"/>
    <mergeCell ref="I86:I89"/>
    <mergeCell ref="I92:I98"/>
    <mergeCell ref="I100:I101"/>
    <mergeCell ref="I103:I111"/>
    <mergeCell ref="I113:I117"/>
    <mergeCell ref="I119:I124"/>
    <mergeCell ref="I126:I127"/>
    <mergeCell ref="I129:I132"/>
    <mergeCell ref="I143:I144"/>
    <mergeCell ref="I146:I151"/>
    <mergeCell ref="I154:I156"/>
    <mergeCell ref="I158:I161"/>
    <mergeCell ref="I163:I164"/>
    <mergeCell ref="I166:I168"/>
    <mergeCell ref="I170:I172"/>
    <mergeCell ref="I174:I175"/>
    <mergeCell ref="I177:I178"/>
    <mergeCell ref="I180:I182"/>
    <mergeCell ref="I184:I186"/>
    <mergeCell ref="I188:I190"/>
  </mergeCells>
  <printOptions/>
  <pageMargins left="0.2362204724409449" right="0.15748031496062992" top="0.5511811023622047" bottom="0.984251968503937" header="0.2755905511811024" footer="0.5118110236220472"/>
  <pageSetup fitToHeight="8" horizontalDpi="600" verticalDpi="600" orientation="landscape" paperSize="9" scale="65" r:id="rId1"/>
  <headerFooter alignWithMargins="0">
    <oddHeader>&amp;CSCHEDA FABBISOGNO SUTURE E RETI CHIRURGICHE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2008-06-10T11:42:31Z</cp:lastPrinted>
  <dcterms:created xsi:type="dcterms:W3CDTF">2003-10-14T09:03:20Z</dcterms:created>
  <dcterms:modified xsi:type="dcterms:W3CDTF">2008-06-11T07:52:42Z</dcterms:modified>
  <cp:category/>
  <cp:version/>
  <cp:contentType/>
  <cp:contentStatus/>
</cp:coreProperties>
</file>